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Objaśnienia " sheetId="1" r:id="rId1"/>
    <sheet name="Węgiel - AM " sheetId="2" r:id="rId2"/>
    <sheet name="Węgiel - kam - AM " sheetId="3" r:id="rId3"/>
    <sheet name="Kam - węgiel - AM " sheetId="4" r:id="rId4"/>
    <sheet name="kamień - AM" sheetId="5" r:id="rId5"/>
    <sheet name="Węgiel-MW " sheetId="6" r:id="rId6"/>
    <sheet name="Węgiel - kam - MW" sheetId="7" r:id="rId7"/>
    <sheet name="Kam - węgiel - MW" sheetId="8" r:id="rId8"/>
    <sheet name="Kam - MW" sheetId="9" r:id="rId9"/>
    <sheet name="Arkusz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<sst xmlns="http://schemas.openxmlformats.org/spreadsheetml/2006/main" count="1971" uniqueCount="141">
  <si>
    <t>co 0,5 m</t>
  </si>
  <si>
    <t>co 0,75 m</t>
  </si>
  <si>
    <t>co 1,0 m</t>
  </si>
  <si>
    <t>ŁP11</t>
  </si>
  <si>
    <t>ŁP13</t>
  </si>
  <si>
    <t>ŁP15</t>
  </si>
  <si>
    <t>ŁPP 11/I</t>
  </si>
  <si>
    <t>ŁPP 11/II</t>
  </si>
  <si>
    <t>ŁPP 11/III</t>
  </si>
  <si>
    <t>ŁPP 12/I</t>
  </si>
  <si>
    <t>ŁPP 12/II</t>
  </si>
  <si>
    <t>ŁPP 12/III</t>
  </si>
  <si>
    <t>ŁPP 13/I</t>
  </si>
  <si>
    <t>ŁPP 13/II</t>
  </si>
  <si>
    <t>ŁPP 13/III</t>
  </si>
  <si>
    <t>ŁPP 14/I</t>
  </si>
  <si>
    <t>ŁPP 14/II</t>
  </si>
  <si>
    <t>ŁPP 14/III</t>
  </si>
  <si>
    <t>ŁPZ 8</t>
  </si>
  <si>
    <t>ŁPZ 9</t>
  </si>
  <si>
    <t>ŁPZ 10</t>
  </si>
  <si>
    <t>ŁPZ 11</t>
  </si>
  <si>
    <t>ŁPZ 12</t>
  </si>
  <si>
    <t>ŁPZ 13</t>
  </si>
  <si>
    <t>ŁPZ 14</t>
  </si>
  <si>
    <t>OBJAŚNIENIA  DO WZORU</t>
  </si>
  <si>
    <t>K=( b1xa1+b2xa2+b3xa3+b4xa4+b5xa5)xc1+( b6xa1+b7xa2+b8xa3+b9xa4+b10xa5)xc2+( b11xa1+b12xa2+b13xa3+b14xa4+b15xa5)xc3</t>
  </si>
  <si>
    <t xml:space="preserve">Wielkość odrzwi obudowy </t>
  </si>
  <si>
    <t>Rozstaw odrzwi obudowy</t>
  </si>
  <si>
    <t>K - średna ważona cena jednostkowa za jeden metr wyrobiska obliczona wg. wzoru podanego poniżej</t>
  </si>
  <si>
    <t>Ri - procentowy udział rysunku obudowy w całości robót - przyjęty do porównania ofert</t>
  </si>
  <si>
    <t>Współczynnik M1=Ri/100</t>
  </si>
  <si>
    <t>MWi - procentowy udział wyrobisk w zależności od sposobu urabiania w całości robót  przyjęty do porównania ofert</t>
  </si>
  <si>
    <t>Współczynnik M2=Ri/100</t>
  </si>
  <si>
    <t>Pi - procentowy udział wyrobisk w zależności od przekroju w całości robót  przyjęty do porównania ofert</t>
  </si>
  <si>
    <t>0.5 m</t>
  </si>
  <si>
    <t>0,75 m</t>
  </si>
  <si>
    <t>1,0 m</t>
  </si>
  <si>
    <t>Typ kształtownika</t>
  </si>
  <si>
    <t>V25</t>
  </si>
  <si>
    <t>V29</t>
  </si>
  <si>
    <t>V32</t>
  </si>
  <si>
    <t>V34</t>
  </si>
  <si>
    <t>V36</t>
  </si>
  <si>
    <t>ŁP7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</si>
  <si>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</si>
  <si>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</si>
  <si>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</si>
  <si>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</si>
  <si>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</si>
  <si>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</si>
  <si>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</si>
  <si>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</si>
  <si>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</si>
  <si>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</si>
  <si>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</si>
  <si>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</si>
  <si>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</si>
  <si>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</si>
  <si>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</si>
  <si>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K</t>
  </si>
  <si>
    <t>ŁP8</t>
  </si>
  <si>
    <t>ŁP9</t>
  </si>
  <si>
    <t>ŁP10</t>
  </si>
  <si>
    <t>ŁP12</t>
  </si>
  <si>
    <t>ŁP14</t>
  </si>
  <si>
    <t>ŁP16</t>
  </si>
  <si>
    <t>ŁP17</t>
  </si>
  <si>
    <t>ŁPP7/I</t>
  </si>
  <si>
    <t>ŁPP7/II</t>
  </si>
  <si>
    <t>ŁPP7/III</t>
  </si>
  <si>
    <t>ŁPP8/I</t>
  </si>
  <si>
    <t>ŁPP8/II</t>
  </si>
  <si>
    <t>ŁPP8/III</t>
  </si>
  <si>
    <t>ŁPP9/I</t>
  </si>
  <si>
    <t>ŁPP9/II</t>
  </si>
  <si>
    <t>ŁPP9/III</t>
  </si>
  <si>
    <t>ŁPP10/I</t>
  </si>
  <si>
    <t>ŁPP10/II</t>
  </si>
  <si>
    <t>ŁPP10/III</t>
  </si>
  <si>
    <t>Zastosowane wagi:</t>
  </si>
  <si>
    <t>Współ.</t>
  </si>
  <si>
    <t>1.  Rodzaj obudowy:</t>
  </si>
  <si>
    <t>a1 =</t>
  </si>
  <si>
    <t>a2 =</t>
  </si>
  <si>
    <t>a3 =</t>
  </si>
  <si>
    <t>a4 =</t>
  </si>
  <si>
    <t>a5 =</t>
  </si>
  <si>
    <t>2. Rozstaw odrzwi:</t>
  </si>
  <si>
    <t>c1=</t>
  </si>
  <si>
    <t>c2=</t>
  </si>
  <si>
    <t>c3=</t>
  </si>
  <si>
    <t>0,5 m</t>
  </si>
  <si>
    <t>Typ ksztaltownika</t>
  </si>
  <si>
    <t>IM - Ilość metrów do wykonania przyjęta do porównania ofert</t>
  </si>
  <si>
    <t>Cena netto =                                                                                                                                                                                                                 K x IM</t>
  </si>
  <si>
    <t>RAZEM CENA NETTO</t>
  </si>
  <si>
    <t xml:space="preserve">  Objaśnienia do wzoru podanego powyżej znajdują się w tabeli nr 1.</t>
  </si>
  <si>
    <t>Wielkość odrzwi obudowy ŁP i ŁPP</t>
  </si>
  <si>
    <t xml:space="preserve"> Objaśnienia do wzoru podanego powyżej znajdują się w tabeli nr 1</t>
  </si>
  <si>
    <t>c1 =</t>
  </si>
  <si>
    <t>c2 =</t>
  </si>
  <si>
    <t>c3 =</t>
  </si>
  <si>
    <t>Objaśnienia do wzoru podanego powyżej znajdują się w tabeli nr 1</t>
  </si>
  <si>
    <t>Wspoł.</t>
  </si>
  <si>
    <t>ZAŁĄCZNIK NR  1a do SIWZ - Tabela nr U1</t>
  </si>
  <si>
    <r>
      <t xml:space="preserve">Wyrobisko korytarzowe węglowe o udziale skały płonnej </t>
    </r>
    <r>
      <rPr>
        <sz val="18"/>
        <rFont val="Arial"/>
        <family val="0"/>
      </rPr>
      <t>≤</t>
    </r>
    <r>
      <rPr>
        <sz val="18"/>
        <rFont val="Arial CE"/>
        <family val="2"/>
      </rPr>
      <t xml:space="preserve"> 20 %.                                                                                                                                                                                                                                                                                                                                                                                                                                                                                                                      Sposób urabiania: przy użyciu kombajnu                                                                                                                                                                                                                                            Czas pracy w przodku: 300 min.</t>
    </r>
  </si>
  <si>
    <t>ZAŁĄCZNIK NR 1a do SIWZ - Tabela nr U2</t>
  </si>
  <si>
    <r>
      <t xml:space="preserve">Wyrobisko korytarzowe węglowo - kamienne o udziale skały płonnej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20 % </t>
    </r>
    <r>
      <rPr>
        <sz val="18"/>
        <rFont val="Arial"/>
        <family val="0"/>
      </rPr>
      <t>≤</t>
    </r>
    <r>
      <rPr>
        <sz val="18"/>
        <rFont val="Arial CE"/>
        <family val="2"/>
      </rPr>
      <t xml:space="preserve"> 50 %.                                                                                                                                                                                                                                                            Sposób urabiania: przy użyciu kombajnu.                                                                                                                                                                                                                                                           Czas pracyprzodku: 300 min.</t>
    </r>
  </si>
  <si>
    <t>ZAŁĄCZNIK NR 1a do SIWZ - Tabela nr U3</t>
  </si>
  <si>
    <r>
      <t xml:space="preserve">Wyrobisko korytarzowe kamienno - węglowe o udziale skały płonnej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50 % </t>
    </r>
    <r>
      <rPr>
        <sz val="18"/>
        <rFont val="Arial"/>
        <family val="0"/>
      </rPr>
      <t>≤</t>
    </r>
    <r>
      <rPr>
        <sz val="18"/>
        <rFont val="Arial CE"/>
        <family val="2"/>
      </rPr>
      <t xml:space="preserve"> 80 % .                                                                                                                                                                Sposób urabiania: przy użyciu kombajnu.                                                                                                                                                                                                                                                           Czas pracy w przodku: 300 min.</t>
    </r>
  </si>
  <si>
    <t>ZAŁĄCZNIK NR 1a do SIWZ - Tabela nr U4</t>
  </si>
  <si>
    <r>
      <t xml:space="preserve">Wyrobisko korytarzowe kamienne o udziale skały płonnej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80 %.                                                                                                                                                                                                                                                               Sposób urabiania: przy użyciu kombajnu.                                                                 
    Czas pracy w przodku:300 min.</t>
    </r>
  </si>
  <si>
    <t>ZAŁĄCZNIK NR 1a do SIWZ - Tabela nr U5</t>
  </si>
  <si>
    <r>
      <t xml:space="preserve">Wyrobisko korytarzowe węglowe o udziale skały płonnej </t>
    </r>
    <r>
      <rPr>
        <sz val="18"/>
        <rFont val="Arial"/>
        <family val="0"/>
      </rPr>
      <t>≤</t>
    </r>
    <r>
      <rPr>
        <sz val="18"/>
        <rFont val="Arial CE"/>
        <family val="2"/>
      </rPr>
      <t xml:space="preserve"> 20 %.                                                                                                                                                                                                                                             Sposób urabiania: przy użyciu materiału wybuchowego.                                             
  Czas pracy w przodku: 300 min.</t>
    </r>
  </si>
  <si>
    <t>ZAŁĄCZNIK NR 1a do SIWZ - Tabela nr U6</t>
  </si>
  <si>
    <r>
      <t xml:space="preserve">Wyrobisko korytarzowe węglowo - kamienne o udziale skały płonnej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20 % </t>
    </r>
    <r>
      <rPr>
        <sz val="18"/>
        <rFont val="Arial"/>
        <family val="0"/>
      </rPr>
      <t>≤</t>
    </r>
    <r>
      <rPr>
        <sz val="18"/>
        <rFont val="Arial CE"/>
        <family val="2"/>
      </rPr>
      <t xml:space="preserve"> 50 %.                                                                                                                                                                                     Sposób urabiania: przy użyciu materiału wybuchowego.                                                                                                                                                                                                                                 Czas pracy w przodku: 300 min.</t>
    </r>
  </si>
  <si>
    <t>ZAŁĄCZNIK NR 1a do SIWZ - Tabela nr U7</t>
  </si>
  <si>
    <r>
      <t xml:space="preserve">Wyrobisko korytarzowe kamienno - węglowe o udziale skały płonnej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50 % </t>
    </r>
    <r>
      <rPr>
        <sz val="18"/>
        <rFont val="Arial"/>
        <family val="0"/>
      </rPr>
      <t>≤</t>
    </r>
    <r>
      <rPr>
        <sz val="18"/>
        <rFont val="Arial CE"/>
        <family val="2"/>
      </rPr>
      <t xml:space="preserve"> 80 %.                                                                                                                                                                                                                                      Sposób urabiania: przy użyciu materiału wybuchowego.                                                                                                                                                                                                                                   Czas pracy w przodku: 300 min.</t>
    </r>
  </si>
  <si>
    <t>ZAŁĄCZNIK NR 1a do SIWZ - Tabela nr U8</t>
  </si>
  <si>
    <r>
      <t xml:space="preserve">Wyrobisko korytarzowe kamienne o udziale skały płonnej </t>
    </r>
    <r>
      <rPr>
        <sz val="18"/>
        <rFont val="Arial"/>
        <family val="2"/>
      </rPr>
      <t>&gt;</t>
    </r>
    <r>
      <rPr>
        <sz val="18"/>
        <rFont val="Arial CE"/>
        <family val="2"/>
      </rPr>
      <t xml:space="preserve"> 80 %.                                                                                                                                                                                                          Sposób urabiania: przy użyciu materiału wybuchowego.                                           
Czas pracy w przodku: 300 min.</t>
    </r>
  </si>
  <si>
    <t>ŁPS/C/7</t>
  </si>
  <si>
    <t>ŁPS/C/8</t>
  </si>
  <si>
    <t>ŁPS/C/9</t>
  </si>
  <si>
    <t>ŁPS/C/10</t>
  </si>
  <si>
    <t>ŁPS/C/11</t>
  </si>
  <si>
    <t>ŁPS/C/12</t>
  </si>
  <si>
    <t>ŁPZS/C/7</t>
  </si>
  <si>
    <t>ŁPZS/C/8</t>
  </si>
  <si>
    <t>ŁPZS/C/9</t>
  </si>
  <si>
    <t>ŁPZS/C/10</t>
  </si>
  <si>
    <t>ŁPZS/C/11</t>
  </si>
  <si>
    <t>ŁPZS/C/12</t>
  </si>
  <si>
    <t>ŁP 14 dla z=250</t>
  </si>
  <si>
    <t>ŁP 16 dla z=250</t>
  </si>
  <si>
    <t>ŁPro/B/8-7/5,9</t>
  </si>
  <si>
    <t>ŁPro/B/8-7/6,4</t>
  </si>
  <si>
    <t>ŁPrw32</t>
  </si>
  <si>
    <t>ŁPrw 33</t>
  </si>
  <si>
    <t>ŁPrw 32</t>
  </si>
  <si>
    <t>ZAŁĄCZNIK NR 2 - Tabela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</si>
</sst>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  <numFmt numFmtId="166" formatCode="0.000000"/>
    <numFmt numFmtId="167" formatCode="0.000"/>
    <numFmt numFmtId="168" formatCode="#,##0.000000000"/>
  </numFmts>
  <fonts count="44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0"/>
    </font>
    <font>
      <b/>
      <i/>
      <sz val="2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0" fillId="0" borderId="27" xfId="0" applyNumberFormat="1" applyBorder="1" applyAlignment="1">
      <alignment/>
    </xf>
    <xf numFmtId="164" fontId="5" fillId="0" borderId="28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2" fontId="0" fillId="0" borderId="12" xfId="0" applyNumberFormat="1" applyBorder="1" applyAlignment="1">
      <alignment/>
    </xf>
    <xf numFmtId="164" fontId="5" fillId="0" borderId="30" xfId="0" applyNumberFormat="1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2" fontId="0" fillId="0" borderId="15" xfId="0" applyNumberFormat="1" applyBorder="1" applyAlignment="1">
      <alignment/>
    </xf>
    <xf numFmtId="164" fontId="5" fillId="0" borderId="31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2" fontId="5" fillId="0" borderId="44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2" fontId="5" fillId="0" borderId="47" xfId="0" applyNumberFormat="1" applyFont="1" applyFill="1" applyBorder="1" applyAlignment="1">
      <alignment/>
    </xf>
    <xf numFmtId="166" fontId="5" fillId="0" borderId="41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166" fontId="5" fillId="0" borderId="46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166" fontId="5" fillId="0" borderId="44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36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0" borderId="30" xfId="0" applyFont="1" applyFill="1" applyBorder="1" applyAlignment="1">
      <alignment horizontal="right"/>
    </xf>
    <xf numFmtId="166" fontId="5" fillId="0" borderId="43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166" fontId="5" fillId="0" borderId="45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166" fontId="5" fillId="0" borderId="49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167" fontId="2" fillId="0" borderId="28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166" fontId="5" fillId="0" borderId="17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166" fontId="5" fillId="0" borderId="30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168" fontId="5" fillId="0" borderId="17" xfId="0" applyNumberFormat="1" applyFont="1" applyFill="1" applyBorder="1" applyAlignment="1">
      <alignment/>
    </xf>
    <xf numFmtId="168" fontId="5" fillId="0" borderId="3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2" fontId="5" fillId="0" borderId="55" xfId="0" applyNumberFormat="1" applyFont="1" applyFill="1" applyBorder="1" applyAlignment="1">
      <alignment/>
    </xf>
    <xf numFmtId="166" fontId="5" fillId="0" borderId="3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/>
    </xf>
    <xf numFmtId="166" fontId="5" fillId="0" borderId="57" xfId="0" applyNumberFormat="1" applyFont="1" applyFill="1" applyBorder="1" applyAlignment="1">
      <alignment/>
    </xf>
    <xf numFmtId="165" fontId="7" fillId="0" borderId="26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Fill="1" applyAlignment="1">
      <alignment/>
    </xf>
    <xf numFmtId="0" fontId="5" fillId="0" borderId="48" xfId="0" applyFont="1" applyFill="1" applyBorder="1" applyAlignment="1">
      <alignment horizontal="center"/>
    </xf>
    <xf numFmtId="168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44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67" fontId="2" fillId="0" borderId="69" xfId="0" applyNumberFormat="1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AHZGHGNQ\nr%202%20za&#322;%20do%20SIWZ%20%20ZG%20Janina%20wolna%20r&#281;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zad 1i2"/>
      <sheetName val="Objaśnienia zad 1 i 2"/>
      <sheetName val="Zestawienie zbiorcze zad 1i2"/>
      <sheetName val="Węgiel - AM zad 1i2"/>
      <sheetName val="Węgiel - kam - AM zad 1i2 "/>
      <sheetName val="Kam - węgiel - AM zad1i2"/>
      <sheetName val="kamień - AMzad1i2"/>
      <sheetName val="Węgiel-MW zad1i2"/>
      <sheetName val="Węgiel - kam - MWzad1i2"/>
      <sheetName val="Kam - węgiel - MWzad1i2 "/>
      <sheetName val="Kam - MWzad1i2"/>
    </sheetNames>
    <sheetDataSet>
      <sheetData sheetId="0">
        <row r="9">
          <cell r="J9">
            <v>0.01</v>
          </cell>
          <cell r="K9">
            <v>0.0001</v>
          </cell>
        </row>
        <row r="15">
          <cell r="J15">
            <v>97</v>
          </cell>
        </row>
        <row r="31">
          <cell r="J31">
            <v>0.01</v>
          </cell>
        </row>
        <row r="32">
          <cell r="J32">
            <v>2</v>
          </cell>
        </row>
        <row r="33">
          <cell r="J33">
            <v>92.75</v>
          </cell>
        </row>
        <row r="34">
          <cell r="J34">
            <v>2.7</v>
          </cell>
        </row>
        <row r="35">
          <cell r="J35">
            <v>1</v>
          </cell>
        </row>
        <row r="36">
          <cell r="J36">
            <v>1</v>
          </cell>
        </row>
        <row r="37">
          <cell r="J37">
            <v>0.01</v>
          </cell>
        </row>
        <row r="38">
          <cell r="J38">
            <v>0.01</v>
          </cell>
        </row>
        <row r="39">
          <cell r="J39">
            <v>0.01</v>
          </cell>
        </row>
        <row r="40">
          <cell r="J40">
            <v>0.01</v>
          </cell>
        </row>
        <row r="41">
          <cell r="J41">
            <v>0.01</v>
          </cell>
        </row>
        <row r="42">
          <cell r="J42">
            <v>0.01</v>
          </cell>
        </row>
        <row r="43">
          <cell r="J43">
            <v>0.01</v>
          </cell>
        </row>
        <row r="44">
          <cell r="J44">
            <v>0.01</v>
          </cell>
        </row>
        <row r="45">
          <cell r="J45">
            <v>0.01</v>
          </cell>
        </row>
        <row r="46">
          <cell r="J46">
            <v>0.01</v>
          </cell>
        </row>
        <row r="47">
          <cell r="J47">
            <v>0.01</v>
          </cell>
        </row>
        <row r="48">
          <cell r="J48">
            <v>0.01</v>
          </cell>
        </row>
        <row r="49">
          <cell r="J49">
            <v>0.01</v>
          </cell>
        </row>
        <row r="50">
          <cell r="J50">
            <v>0.01</v>
          </cell>
        </row>
        <row r="51">
          <cell r="J51">
            <v>0.01</v>
          </cell>
        </row>
        <row r="52">
          <cell r="J52">
            <v>0.01</v>
          </cell>
        </row>
        <row r="53">
          <cell r="J53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="60" zoomScaleNormal="60" zoomScalePageLayoutView="0" workbookViewId="0" topLeftCell="A1">
      <selection activeCell="X10" sqref="X10"/>
    </sheetView>
  </sheetViews>
  <sheetFormatPr defaultColWidth="9.140625" defaultRowHeight="12.75"/>
  <cols>
    <col min="1" max="1" width="21.140625" style="1" customWidth="1"/>
    <col min="2" max="2" width="10.28125" style="1" bestFit="1" customWidth="1"/>
    <col min="3" max="3" width="9.28125" style="1" bestFit="1" customWidth="1"/>
    <col min="4" max="4" width="9.28125" style="1" customWidth="1"/>
    <col min="5" max="5" width="12.57421875" style="1" customWidth="1"/>
    <col min="6" max="6" width="9.28125" style="1" customWidth="1"/>
    <col min="7" max="8" width="9.28125" style="1" bestFit="1" customWidth="1"/>
    <col min="9" max="11" width="9.28125" style="1" customWidth="1"/>
    <col min="12" max="13" width="9.28125" style="1" bestFit="1" customWidth="1"/>
    <col min="14" max="16" width="9.28125" style="1" customWidth="1"/>
    <col min="17" max="17" width="31.7109375" style="1" customWidth="1"/>
    <col min="18" max="18" width="29.28125" style="1" hidden="1" customWidth="1"/>
    <col min="19" max="19" width="17.7109375" style="1" hidden="1" customWidth="1"/>
    <col min="20" max="20" width="42.28125" style="1" hidden="1" customWidth="1"/>
    <col min="21" max="21" width="18.7109375" style="1" hidden="1" customWidth="1"/>
    <col min="22" max="22" width="34.421875" style="1" hidden="1" customWidth="1"/>
    <col min="23" max="23" width="17.421875" style="1" hidden="1" customWidth="1"/>
    <col min="24" max="16384" width="9.140625" style="1" customWidth="1"/>
  </cols>
  <sheetData>
    <row r="1" spans="1:17" ht="31.5" customHeight="1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35.25" customHeight="1">
      <c r="A2" s="163" t="s">
        <v>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3" ht="15.75">
      <c r="A3" s="164" t="s">
        <v>26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2"/>
      <c r="S3" s="3"/>
      <c r="T3" s="3"/>
      <c r="U3" s="3"/>
      <c r="V3" s="3"/>
      <c r="W3" s="3"/>
    </row>
    <row r="4" spans="2:16" ht="16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23" s="7" customFormat="1" ht="15" customHeight="1">
      <c r="A5" s="165" t="s">
        <v>27</v>
      </c>
      <c r="B5" s="169" t="s">
        <v>28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59" t="s">
        <v>29</v>
      </c>
      <c r="R5" s="183" t="s">
        <v>30</v>
      </c>
      <c r="S5" s="159" t="s">
        <v>31</v>
      </c>
      <c r="T5" s="159" t="s">
        <v>32</v>
      </c>
      <c r="U5" s="159" t="s">
        <v>33</v>
      </c>
      <c r="V5" s="159" t="s">
        <v>34</v>
      </c>
      <c r="W5" s="159" t="s">
        <v>33</v>
      </c>
    </row>
    <row r="6" spans="1:23" s="7" customFormat="1" ht="15">
      <c r="A6" s="166"/>
      <c r="B6" s="173" t="s">
        <v>35</v>
      </c>
      <c r="C6" s="174"/>
      <c r="D6" s="174"/>
      <c r="E6" s="174"/>
      <c r="F6" s="175"/>
      <c r="G6" s="176" t="s">
        <v>36</v>
      </c>
      <c r="H6" s="174"/>
      <c r="I6" s="174"/>
      <c r="J6" s="174"/>
      <c r="K6" s="175"/>
      <c r="L6" s="176" t="s">
        <v>37</v>
      </c>
      <c r="M6" s="174"/>
      <c r="N6" s="174"/>
      <c r="O6" s="174"/>
      <c r="P6" s="177"/>
      <c r="Q6" s="160"/>
      <c r="R6" s="172"/>
      <c r="S6" s="160"/>
      <c r="T6" s="160"/>
      <c r="U6" s="160"/>
      <c r="V6" s="160"/>
      <c r="W6" s="160"/>
    </row>
    <row r="7" spans="1:23" s="7" customFormat="1" ht="21.75" customHeight="1" thickBot="1">
      <c r="A7" s="167"/>
      <c r="B7" s="178" t="s">
        <v>38</v>
      </c>
      <c r="C7" s="179"/>
      <c r="D7" s="179"/>
      <c r="E7" s="179"/>
      <c r="F7" s="180"/>
      <c r="G7" s="179" t="s">
        <v>38</v>
      </c>
      <c r="H7" s="179"/>
      <c r="I7" s="179"/>
      <c r="J7" s="179"/>
      <c r="K7" s="179"/>
      <c r="L7" s="181" t="s">
        <v>38</v>
      </c>
      <c r="M7" s="179"/>
      <c r="N7" s="179"/>
      <c r="O7" s="179"/>
      <c r="P7" s="182"/>
      <c r="Q7" s="172"/>
      <c r="R7" s="172"/>
      <c r="S7" s="160"/>
      <c r="T7" s="160"/>
      <c r="U7" s="160"/>
      <c r="V7" s="160"/>
      <c r="W7" s="160"/>
    </row>
    <row r="8" spans="1:23" s="15" customFormat="1" ht="20.25" customHeight="1" thickBot="1">
      <c r="A8" s="168"/>
      <c r="B8" s="13" t="s">
        <v>39</v>
      </c>
      <c r="C8" s="13" t="s">
        <v>40</v>
      </c>
      <c r="D8" s="13" t="s">
        <v>41</v>
      </c>
      <c r="E8" s="13" t="s">
        <v>42</v>
      </c>
      <c r="F8" s="13" t="s">
        <v>43</v>
      </c>
      <c r="G8" s="13" t="s">
        <v>39</v>
      </c>
      <c r="H8" s="13" t="s">
        <v>40</v>
      </c>
      <c r="I8" s="13" t="s">
        <v>41</v>
      </c>
      <c r="J8" s="13" t="s">
        <v>42</v>
      </c>
      <c r="K8" s="13" t="s">
        <v>43</v>
      </c>
      <c r="L8" s="13" t="s">
        <v>39</v>
      </c>
      <c r="M8" s="13" t="s">
        <v>40</v>
      </c>
      <c r="N8" s="14" t="s">
        <v>41</v>
      </c>
      <c r="O8" s="14" t="s">
        <v>42</v>
      </c>
      <c r="P8" s="14" t="s">
        <v>43</v>
      </c>
      <c r="Q8" s="161"/>
      <c r="R8" s="184"/>
      <c r="S8" s="161"/>
      <c r="T8" s="161"/>
      <c r="U8" s="161"/>
      <c r="V8" s="161"/>
      <c r="W8" s="161"/>
    </row>
    <row r="9" spans="1:23" s="15" customFormat="1" ht="21" customHeight="1" hidden="1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4"/>
      <c r="O9" s="14"/>
      <c r="P9" s="18"/>
      <c r="Q9" s="19"/>
      <c r="R9" s="20"/>
      <c r="S9" s="20"/>
      <c r="T9" s="20"/>
      <c r="U9" s="20"/>
      <c r="V9" s="20"/>
      <c r="W9" s="20"/>
    </row>
    <row r="10" spans="1:23" s="7" customFormat="1" ht="15.75" thickBot="1">
      <c r="A10" s="21" t="s">
        <v>44</v>
      </c>
      <c r="B10" s="22" t="s">
        <v>45</v>
      </c>
      <c r="C10" s="22" t="s">
        <v>46</v>
      </c>
      <c r="D10" s="22" t="s">
        <v>47</v>
      </c>
      <c r="E10" s="22" t="s">
        <v>48</v>
      </c>
      <c r="F10" s="22" t="s">
        <v>49</v>
      </c>
      <c r="G10" s="22" t="s">
        <v>50</v>
      </c>
      <c r="H10" s="22" t="s">
        <v>51</v>
      </c>
      <c r="I10" s="22" t="s">
        <v>52</v>
      </c>
      <c r="J10" s="22" t="s">
        <v>53</v>
      </c>
      <c r="K10" s="22" t="s">
        <v>54</v>
      </c>
      <c r="L10" s="22" t="s">
        <v>55</v>
      </c>
      <c r="M10" s="23" t="s">
        <v>56</v>
      </c>
      <c r="N10" s="24" t="s">
        <v>57</v>
      </c>
      <c r="O10" s="24" t="s">
        <v>58</v>
      </c>
      <c r="P10" s="25" t="s">
        <v>59</v>
      </c>
      <c r="Q10" s="26" t="s">
        <v>60</v>
      </c>
      <c r="R10" s="27">
        <f>'[1]Zestawienie zad 1i2'!J31</f>
        <v>0.01</v>
      </c>
      <c r="S10" s="28">
        <f aca="true" t="shared" si="0" ref="S10:S32">R10/100</f>
        <v>0.0001</v>
      </c>
      <c r="T10" s="29">
        <f>'[1]Zestawienie zad 1i2'!J$15</f>
        <v>97</v>
      </c>
      <c r="U10" s="30">
        <f aca="true" t="shared" si="1" ref="U10:U32">T10/100</f>
        <v>0.97</v>
      </c>
      <c r="V10" s="29">
        <f>'[1]Zestawienie zad 1i2'!J$9</f>
        <v>0.01</v>
      </c>
      <c r="W10" s="30">
        <f>'[1]Zestawienie zad 1i2'!K$9</f>
        <v>0.0001</v>
      </c>
    </row>
    <row r="11" spans="1:23" s="7" customFormat="1" ht="15.75" thickBot="1">
      <c r="A11" s="31" t="s">
        <v>61</v>
      </c>
      <c r="B11" s="22" t="s">
        <v>45</v>
      </c>
      <c r="C11" s="22" t="s">
        <v>46</v>
      </c>
      <c r="D11" s="22" t="s">
        <v>47</v>
      </c>
      <c r="E11" s="22" t="s">
        <v>48</v>
      </c>
      <c r="F11" s="22" t="s">
        <v>49</v>
      </c>
      <c r="G11" s="22" t="s">
        <v>50</v>
      </c>
      <c r="H11" s="22" t="s">
        <v>51</v>
      </c>
      <c r="I11" s="22" t="s">
        <v>52</v>
      </c>
      <c r="J11" s="22" t="s">
        <v>53</v>
      </c>
      <c r="K11" s="22" t="s">
        <v>54</v>
      </c>
      <c r="L11" s="22" t="s">
        <v>55</v>
      </c>
      <c r="M11" s="23" t="s">
        <v>56</v>
      </c>
      <c r="N11" s="24" t="s">
        <v>57</v>
      </c>
      <c r="O11" s="24" t="s">
        <v>58</v>
      </c>
      <c r="P11" s="25" t="s">
        <v>59</v>
      </c>
      <c r="Q11" s="26" t="s">
        <v>60</v>
      </c>
      <c r="R11" s="32">
        <f>'[1]Zestawienie zad 1i2'!J32</f>
        <v>2</v>
      </c>
      <c r="S11" s="33">
        <f t="shared" si="0"/>
        <v>0.02</v>
      </c>
      <c r="T11" s="34">
        <f>'[1]Zestawienie zad 1i2'!J$15</f>
        <v>97</v>
      </c>
      <c r="U11" s="35">
        <f t="shared" si="1"/>
        <v>0.97</v>
      </c>
      <c r="V11" s="34">
        <f>'[1]Zestawienie zad 1i2'!J$9</f>
        <v>0.01</v>
      </c>
      <c r="W11" s="35">
        <f>'[1]Zestawienie zad 1i2'!K$9</f>
        <v>0.0001</v>
      </c>
    </row>
    <row r="12" spans="1:23" s="7" customFormat="1" ht="15.75" thickBot="1">
      <c r="A12" s="31" t="s">
        <v>62</v>
      </c>
      <c r="B12" s="22" t="s">
        <v>45</v>
      </c>
      <c r="C12" s="22" t="s">
        <v>46</v>
      </c>
      <c r="D12" s="22" t="s">
        <v>47</v>
      </c>
      <c r="E12" s="22" t="s">
        <v>48</v>
      </c>
      <c r="F12" s="22" t="s">
        <v>49</v>
      </c>
      <c r="G12" s="22" t="s">
        <v>50</v>
      </c>
      <c r="H12" s="22" t="s">
        <v>51</v>
      </c>
      <c r="I12" s="22" t="s">
        <v>52</v>
      </c>
      <c r="J12" s="22" t="s">
        <v>53</v>
      </c>
      <c r="K12" s="22" t="s">
        <v>54</v>
      </c>
      <c r="L12" s="22" t="s">
        <v>55</v>
      </c>
      <c r="M12" s="23" t="s">
        <v>56</v>
      </c>
      <c r="N12" s="24" t="s">
        <v>57</v>
      </c>
      <c r="O12" s="24" t="s">
        <v>58</v>
      </c>
      <c r="P12" s="25" t="s">
        <v>59</v>
      </c>
      <c r="Q12" s="26" t="s">
        <v>60</v>
      </c>
      <c r="R12" s="32">
        <f>'[1]Zestawienie zad 1i2'!J33</f>
        <v>92.75</v>
      </c>
      <c r="S12" s="33">
        <f t="shared" si="0"/>
        <v>0.9275</v>
      </c>
      <c r="T12" s="34">
        <f>'[1]Zestawienie zad 1i2'!J$15</f>
        <v>97</v>
      </c>
      <c r="U12" s="35">
        <f t="shared" si="1"/>
        <v>0.97</v>
      </c>
      <c r="V12" s="34">
        <f>'[1]Zestawienie zad 1i2'!J$9</f>
        <v>0.01</v>
      </c>
      <c r="W12" s="35">
        <f>'[1]Zestawienie zad 1i2'!K$9</f>
        <v>0.0001</v>
      </c>
    </row>
    <row r="13" spans="1:23" s="7" customFormat="1" ht="15.75" thickBot="1">
      <c r="A13" s="31" t="s">
        <v>63</v>
      </c>
      <c r="B13" s="22" t="s">
        <v>45</v>
      </c>
      <c r="C13" s="22" t="s">
        <v>46</v>
      </c>
      <c r="D13" s="22" t="s">
        <v>47</v>
      </c>
      <c r="E13" s="22" t="s">
        <v>48</v>
      </c>
      <c r="F13" s="22" t="s">
        <v>49</v>
      </c>
      <c r="G13" s="22" t="s">
        <v>50</v>
      </c>
      <c r="H13" s="22" t="s">
        <v>51</v>
      </c>
      <c r="I13" s="22" t="s">
        <v>52</v>
      </c>
      <c r="J13" s="22" t="s">
        <v>53</v>
      </c>
      <c r="K13" s="22" t="s">
        <v>54</v>
      </c>
      <c r="L13" s="22" t="s">
        <v>55</v>
      </c>
      <c r="M13" s="23" t="s">
        <v>56</v>
      </c>
      <c r="N13" s="24" t="s">
        <v>57</v>
      </c>
      <c r="O13" s="24" t="s">
        <v>58</v>
      </c>
      <c r="P13" s="25" t="s">
        <v>59</v>
      </c>
      <c r="Q13" s="26" t="s">
        <v>60</v>
      </c>
      <c r="R13" s="32">
        <f>'[1]Zestawienie zad 1i2'!J34</f>
        <v>2.7</v>
      </c>
      <c r="S13" s="33">
        <f t="shared" si="0"/>
        <v>0.027000000000000003</v>
      </c>
      <c r="T13" s="34">
        <f>'[1]Zestawienie zad 1i2'!J$15</f>
        <v>97</v>
      </c>
      <c r="U13" s="35">
        <f t="shared" si="1"/>
        <v>0.97</v>
      </c>
      <c r="V13" s="34">
        <f>'[1]Zestawienie zad 1i2'!J$9</f>
        <v>0.01</v>
      </c>
      <c r="W13" s="35">
        <f>'[1]Zestawienie zad 1i2'!K$9</f>
        <v>0.0001</v>
      </c>
    </row>
    <row r="14" spans="1:23" s="7" customFormat="1" ht="15.75" thickBot="1">
      <c r="A14" s="31" t="s">
        <v>3</v>
      </c>
      <c r="B14" s="22" t="s">
        <v>45</v>
      </c>
      <c r="C14" s="22" t="s">
        <v>46</v>
      </c>
      <c r="D14" s="22" t="s">
        <v>47</v>
      </c>
      <c r="E14" s="22" t="s">
        <v>48</v>
      </c>
      <c r="F14" s="22" t="s">
        <v>49</v>
      </c>
      <c r="G14" s="22" t="s">
        <v>50</v>
      </c>
      <c r="H14" s="22" t="s">
        <v>51</v>
      </c>
      <c r="I14" s="22" t="s">
        <v>52</v>
      </c>
      <c r="J14" s="22" t="s">
        <v>53</v>
      </c>
      <c r="K14" s="22" t="s">
        <v>54</v>
      </c>
      <c r="L14" s="22" t="s">
        <v>55</v>
      </c>
      <c r="M14" s="23" t="s">
        <v>56</v>
      </c>
      <c r="N14" s="24" t="s">
        <v>57</v>
      </c>
      <c r="O14" s="24" t="s">
        <v>58</v>
      </c>
      <c r="P14" s="25" t="s">
        <v>59</v>
      </c>
      <c r="Q14" s="26" t="s">
        <v>60</v>
      </c>
      <c r="R14" s="32">
        <f>'[1]Zestawienie zad 1i2'!J35</f>
        <v>1</v>
      </c>
      <c r="S14" s="33">
        <f t="shared" si="0"/>
        <v>0.01</v>
      </c>
      <c r="T14" s="34">
        <f>'[1]Zestawienie zad 1i2'!J$15</f>
        <v>97</v>
      </c>
      <c r="U14" s="35">
        <f t="shared" si="1"/>
        <v>0.97</v>
      </c>
      <c r="V14" s="34">
        <f>'[1]Zestawienie zad 1i2'!J$9</f>
        <v>0.01</v>
      </c>
      <c r="W14" s="35">
        <f>'[1]Zestawienie zad 1i2'!K$9</f>
        <v>0.0001</v>
      </c>
    </row>
    <row r="15" spans="1:23" s="7" customFormat="1" ht="15.75" thickBot="1">
      <c r="A15" s="31" t="s">
        <v>64</v>
      </c>
      <c r="B15" s="22" t="s">
        <v>45</v>
      </c>
      <c r="C15" s="22" t="s">
        <v>46</v>
      </c>
      <c r="D15" s="22" t="s">
        <v>47</v>
      </c>
      <c r="E15" s="22" t="s">
        <v>48</v>
      </c>
      <c r="F15" s="22" t="s">
        <v>49</v>
      </c>
      <c r="G15" s="22" t="s">
        <v>50</v>
      </c>
      <c r="H15" s="22" t="s">
        <v>51</v>
      </c>
      <c r="I15" s="22" t="s">
        <v>52</v>
      </c>
      <c r="J15" s="22" t="s">
        <v>53</v>
      </c>
      <c r="K15" s="22" t="s">
        <v>54</v>
      </c>
      <c r="L15" s="22" t="s">
        <v>55</v>
      </c>
      <c r="M15" s="23" t="s">
        <v>56</v>
      </c>
      <c r="N15" s="24" t="s">
        <v>57</v>
      </c>
      <c r="O15" s="24" t="s">
        <v>58</v>
      </c>
      <c r="P15" s="25" t="s">
        <v>59</v>
      </c>
      <c r="Q15" s="26" t="s">
        <v>60</v>
      </c>
      <c r="R15" s="36">
        <f>'[1]Zestawienie zad 1i2'!J36</f>
        <v>1</v>
      </c>
      <c r="S15" s="37">
        <f t="shared" si="0"/>
        <v>0.01</v>
      </c>
      <c r="T15" s="38">
        <f>'[1]Zestawienie zad 1i2'!J$15</f>
        <v>97</v>
      </c>
      <c r="U15" s="39">
        <f t="shared" si="1"/>
        <v>0.97</v>
      </c>
      <c r="V15" s="38">
        <f>'[1]Zestawienie zad 1i2'!J$9</f>
        <v>0.01</v>
      </c>
      <c r="W15" s="39">
        <f>'[1]Zestawienie zad 1i2'!K$9</f>
        <v>0.0001</v>
      </c>
    </row>
    <row r="16" spans="1:23" s="7" customFormat="1" ht="15.75" thickBot="1">
      <c r="A16" s="40" t="s">
        <v>4</v>
      </c>
      <c r="B16" s="22" t="s">
        <v>45</v>
      </c>
      <c r="C16" s="22" t="s">
        <v>46</v>
      </c>
      <c r="D16" s="22" t="s">
        <v>47</v>
      </c>
      <c r="E16" s="22" t="s">
        <v>48</v>
      </c>
      <c r="F16" s="22" t="s">
        <v>49</v>
      </c>
      <c r="G16" s="22" t="s">
        <v>50</v>
      </c>
      <c r="H16" s="22" t="s">
        <v>51</v>
      </c>
      <c r="I16" s="22" t="s">
        <v>52</v>
      </c>
      <c r="J16" s="22" t="s">
        <v>53</v>
      </c>
      <c r="K16" s="22" t="s">
        <v>54</v>
      </c>
      <c r="L16" s="22" t="s">
        <v>55</v>
      </c>
      <c r="M16" s="23" t="s">
        <v>56</v>
      </c>
      <c r="N16" s="24" t="s">
        <v>57</v>
      </c>
      <c r="O16" s="24" t="s">
        <v>58</v>
      </c>
      <c r="P16" s="25" t="s">
        <v>59</v>
      </c>
      <c r="Q16" s="26" t="s">
        <v>60</v>
      </c>
      <c r="R16" s="27">
        <f>'[1]Zestawienie zad 1i2'!J37</f>
        <v>0.01</v>
      </c>
      <c r="S16" s="28">
        <f t="shared" si="0"/>
        <v>0.0001</v>
      </c>
      <c r="T16" s="29">
        <f>'[1]Zestawienie zad 1i2'!J$15</f>
        <v>97</v>
      </c>
      <c r="U16" s="30">
        <f t="shared" si="1"/>
        <v>0.97</v>
      </c>
      <c r="V16" s="29">
        <f>'[1]Zestawienie zad 1i2'!J$9</f>
        <v>0.01</v>
      </c>
      <c r="W16" s="30">
        <f>'[1]Zestawienie zad 1i2'!K$9</f>
        <v>0.0001</v>
      </c>
    </row>
    <row r="17" spans="1:23" s="7" customFormat="1" ht="15.75" thickBot="1">
      <c r="A17" s="31" t="s">
        <v>65</v>
      </c>
      <c r="B17" s="22" t="s">
        <v>45</v>
      </c>
      <c r="C17" s="22" t="s">
        <v>46</v>
      </c>
      <c r="D17" s="22" t="s">
        <v>47</v>
      </c>
      <c r="E17" s="22" t="s">
        <v>48</v>
      </c>
      <c r="F17" s="22" t="s">
        <v>49</v>
      </c>
      <c r="G17" s="22" t="s">
        <v>50</v>
      </c>
      <c r="H17" s="22" t="s">
        <v>51</v>
      </c>
      <c r="I17" s="22" t="s">
        <v>52</v>
      </c>
      <c r="J17" s="22" t="s">
        <v>53</v>
      </c>
      <c r="K17" s="22" t="s">
        <v>54</v>
      </c>
      <c r="L17" s="22" t="s">
        <v>55</v>
      </c>
      <c r="M17" s="23" t="s">
        <v>56</v>
      </c>
      <c r="N17" s="24" t="s">
        <v>57</v>
      </c>
      <c r="O17" s="24" t="s">
        <v>58</v>
      </c>
      <c r="P17" s="25" t="s">
        <v>59</v>
      </c>
      <c r="Q17" s="26" t="s">
        <v>60</v>
      </c>
      <c r="R17" s="32">
        <f>'[1]Zestawienie zad 1i2'!J38</f>
        <v>0.01</v>
      </c>
      <c r="S17" s="35">
        <f t="shared" si="0"/>
        <v>0.0001</v>
      </c>
      <c r="T17" s="34">
        <f>'[1]Zestawienie zad 1i2'!J$15</f>
        <v>97</v>
      </c>
      <c r="U17" s="35">
        <f t="shared" si="1"/>
        <v>0.97</v>
      </c>
      <c r="V17" s="34">
        <f>'[1]Zestawienie zad 1i2'!J$9</f>
        <v>0.01</v>
      </c>
      <c r="W17" s="35">
        <f>'[1]Zestawienie zad 1i2'!K$9</f>
        <v>0.0001</v>
      </c>
    </row>
    <row r="18" spans="1:23" s="7" customFormat="1" ht="15.75" thickBot="1">
      <c r="A18" s="31" t="s">
        <v>5</v>
      </c>
      <c r="B18" s="22" t="s">
        <v>45</v>
      </c>
      <c r="C18" s="22" t="s">
        <v>46</v>
      </c>
      <c r="D18" s="22" t="s">
        <v>47</v>
      </c>
      <c r="E18" s="22" t="s">
        <v>48</v>
      </c>
      <c r="F18" s="22" t="s">
        <v>49</v>
      </c>
      <c r="G18" s="22" t="s">
        <v>50</v>
      </c>
      <c r="H18" s="22" t="s">
        <v>51</v>
      </c>
      <c r="I18" s="22" t="s">
        <v>52</v>
      </c>
      <c r="J18" s="22" t="s">
        <v>53</v>
      </c>
      <c r="K18" s="22" t="s">
        <v>54</v>
      </c>
      <c r="L18" s="22" t="s">
        <v>55</v>
      </c>
      <c r="M18" s="23" t="s">
        <v>56</v>
      </c>
      <c r="N18" s="24" t="s">
        <v>57</v>
      </c>
      <c r="O18" s="24" t="s">
        <v>58</v>
      </c>
      <c r="P18" s="25" t="s">
        <v>59</v>
      </c>
      <c r="Q18" s="26" t="s">
        <v>60</v>
      </c>
      <c r="R18" s="32">
        <f>'[1]Zestawienie zad 1i2'!J39</f>
        <v>0.01</v>
      </c>
      <c r="S18" s="35">
        <f t="shared" si="0"/>
        <v>0.0001</v>
      </c>
      <c r="T18" s="34">
        <f>'[1]Zestawienie zad 1i2'!J$15</f>
        <v>97</v>
      </c>
      <c r="U18" s="35">
        <f t="shared" si="1"/>
        <v>0.97</v>
      </c>
      <c r="V18" s="34">
        <f>'[1]Zestawienie zad 1i2'!J$9</f>
        <v>0.01</v>
      </c>
      <c r="W18" s="35">
        <f>'[1]Zestawienie zad 1i2'!K$9</f>
        <v>0.0001</v>
      </c>
    </row>
    <row r="19" spans="1:23" s="7" customFormat="1" ht="15.75" thickBot="1">
      <c r="A19" s="31" t="s">
        <v>66</v>
      </c>
      <c r="B19" s="22" t="s">
        <v>45</v>
      </c>
      <c r="C19" s="22" t="s">
        <v>46</v>
      </c>
      <c r="D19" s="22" t="s">
        <v>47</v>
      </c>
      <c r="E19" s="22" t="s">
        <v>48</v>
      </c>
      <c r="F19" s="22" t="s">
        <v>49</v>
      </c>
      <c r="G19" s="22" t="s">
        <v>50</v>
      </c>
      <c r="H19" s="22" t="s">
        <v>51</v>
      </c>
      <c r="I19" s="22" t="s">
        <v>52</v>
      </c>
      <c r="J19" s="22" t="s">
        <v>53</v>
      </c>
      <c r="K19" s="22" t="s">
        <v>54</v>
      </c>
      <c r="L19" s="22" t="s">
        <v>55</v>
      </c>
      <c r="M19" s="23" t="s">
        <v>56</v>
      </c>
      <c r="N19" s="24" t="s">
        <v>57</v>
      </c>
      <c r="O19" s="24" t="s">
        <v>58</v>
      </c>
      <c r="P19" s="25" t="s">
        <v>59</v>
      </c>
      <c r="Q19" s="26" t="s">
        <v>60</v>
      </c>
      <c r="R19" s="32">
        <f>'[1]Zestawienie zad 1i2'!J40</f>
        <v>0.01</v>
      </c>
      <c r="S19" s="35">
        <f t="shared" si="0"/>
        <v>0.0001</v>
      </c>
      <c r="T19" s="34">
        <f>'[1]Zestawienie zad 1i2'!J$15</f>
        <v>97</v>
      </c>
      <c r="U19" s="35">
        <f t="shared" si="1"/>
        <v>0.97</v>
      </c>
      <c r="V19" s="34">
        <f>'[1]Zestawienie zad 1i2'!J$9</f>
        <v>0.01</v>
      </c>
      <c r="W19" s="35">
        <f>'[1]Zestawienie zad 1i2'!K$9</f>
        <v>0.0001</v>
      </c>
    </row>
    <row r="20" spans="1:23" s="7" customFormat="1" ht="15.75" thickBot="1">
      <c r="A20" s="31" t="s">
        <v>67</v>
      </c>
      <c r="B20" s="22" t="s">
        <v>45</v>
      </c>
      <c r="C20" s="22" t="s">
        <v>46</v>
      </c>
      <c r="D20" s="22" t="s">
        <v>47</v>
      </c>
      <c r="E20" s="22" t="s">
        <v>48</v>
      </c>
      <c r="F20" s="22" t="s">
        <v>49</v>
      </c>
      <c r="G20" s="22" t="s">
        <v>50</v>
      </c>
      <c r="H20" s="22" t="s">
        <v>51</v>
      </c>
      <c r="I20" s="22" t="s">
        <v>52</v>
      </c>
      <c r="J20" s="22" t="s">
        <v>53</v>
      </c>
      <c r="K20" s="22" t="s">
        <v>54</v>
      </c>
      <c r="L20" s="22" t="s">
        <v>55</v>
      </c>
      <c r="M20" s="23" t="s">
        <v>56</v>
      </c>
      <c r="N20" s="24" t="s">
        <v>57</v>
      </c>
      <c r="O20" s="24" t="s">
        <v>58</v>
      </c>
      <c r="P20" s="25" t="s">
        <v>59</v>
      </c>
      <c r="Q20" s="26" t="s">
        <v>60</v>
      </c>
      <c r="R20" s="32">
        <f>'[1]Zestawienie zad 1i2'!J41</f>
        <v>0.01</v>
      </c>
      <c r="S20" s="35">
        <f t="shared" si="0"/>
        <v>0.0001</v>
      </c>
      <c r="T20" s="34">
        <f>'[1]Zestawienie zad 1i2'!J$15</f>
        <v>97</v>
      </c>
      <c r="U20" s="35">
        <f t="shared" si="1"/>
        <v>0.97</v>
      </c>
      <c r="V20" s="34">
        <f>'[1]Zestawienie zad 1i2'!J$9</f>
        <v>0.01</v>
      </c>
      <c r="W20" s="35">
        <f>'[1]Zestawienie zad 1i2'!K$9</f>
        <v>0.0001</v>
      </c>
    </row>
    <row r="21" spans="1:23" s="7" customFormat="1" ht="15.75" thickBot="1">
      <c r="A21" s="31" t="s">
        <v>68</v>
      </c>
      <c r="B21" s="22" t="s">
        <v>45</v>
      </c>
      <c r="C21" s="22" t="s">
        <v>46</v>
      </c>
      <c r="D21" s="22" t="s">
        <v>47</v>
      </c>
      <c r="E21" s="22" t="s">
        <v>48</v>
      </c>
      <c r="F21" s="22" t="s">
        <v>49</v>
      </c>
      <c r="G21" s="22" t="s">
        <v>50</v>
      </c>
      <c r="H21" s="22" t="s">
        <v>51</v>
      </c>
      <c r="I21" s="22" t="s">
        <v>52</v>
      </c>
      <c r="J21" s="22" t="s">
        <v>53</v>
      </c>
      <c r="K21" s="22" t="s">
        <v>54</v>
      </c>
      <c r="L21" s="22" t="s">
        <v>55</v>
      </c>
      <c r="M21" s="23" t="s">
        <v>56</v>
      </c>
      <c r="N21" s="24" t="s">
        <v>57</v>
      </c>
      <c r="O21" s="24" t="s">
        <v>58</v>
      </c>
      <c r="P21" s="25" t="s">
        <v>59</v>
      </c>
      <c r="Q21" s="26" t="s">
        <v>60</v>
      </c>
      <c r="R21" s="32">
        <f>'[1]Zestawienie zad 1i2'!J42</f>
        <v>0.01</v>
      </c>
      <c r="S21" s="35">
        <f t="shared" si="0"/>
        <v>0.0001</v>
      </c>
      <c r="T21" s="34">
        <f>'[1]Zestawienie zad 1i2'!J$15</f>
        <v>97</v>
      </c>
      <c r="U21" s="35">
        <f t="shared" si="1"/>
        <v>0.97</v>
      </c>
      <c r="V21" s="34">
        <f>'[1]Zestawienie zad 1i2'!J$9</f>
        <v>0.01</v>
      </c>
      <c r="W21" s="35">
        <f>'[1]Zestawienie zad 1i2'!K$9</f>
        <v>0.0001</v>
      </c>
    </row>
    <row r="22" spans="1:23" s="7" customFormat="1" ht="15.75" thickBot="1">
      <c r="A22" s="31" t="s">
        <v>69</v>
      </c>
      <c r="B22" s="22" t="s">
        <v>45</v>
      </c>
      <c r="C22" s="22" t="s">
        <v>46</v>
      </c>
      <c r="D22" s="22" t="s">
        <v>47</v>
      </c>
      <c r="E22" s="22" t="s">
        <v>48</v>
      </c>
      <c r="F22" s="22" t="s">
        <v>49</v>
      </c>
      <c r="G22" s="22" t="s">
        <v>50</v>
      </c>
      <c r="H22" s="22" t="s">
        <v>51</v>
      </c>
      <c r="I22" s="22" t="s">
        <v>52</v>
      </c>
      <c r="J22" s="22" t="s">
        <v>53</v>
      </c>
      <c r="K22" s="22" t="s">
        <v>54</v>
      </c>
      <c r="L22" s="22" t="s">
        <v>55</v>
      </c>
      <c r="M22" s="23" t="s">
        <v>56</v>
      </c>
      <c r="N22" s="24" t="s">
        <v>57</v>
      </c>
      <c r="O22" s="24" t="s">
        <v>58</v>
      </c>
      <c r="P22" s="25" t="s">
        <v>59</v>
      </c>
      <c r="Q22" s="26" t="s">
        <v>60</v>
      </c>
      <c r="R22" s="32">
        <f>'[1]Zestawienie zad 1i2'!J43</f>
        <v>0.01</v>
      </c>
      <c r="S22" s="35">
        <f>SUM(S20:S21)</f>
        <v>0.0002</v>
      </c>
      <c r="T22" s="34">
        <f>'[1]Zestawienie zad 1i2'!J$15</f>
        <v>97</v>
      </c>
      <c r="U22" s="35">
        <f t="shared" si="1"/>
        <v>0.97</v>
      </c>
      <c r="V22" s="34">
        <f>'[1]Zestawienie zad 1i2'!J$9</f>
        <v>0.01</v>
      </c>
      <c r="W22" s="35">
        <f>'[1]Zestawienie zad 1i2'!K$9</f>
        <v>0.0001</v>
      </c>
    </row>
    <row r="23" spans="1:23" s="7" customFormat="1" ht="15.75" thickBot="1">
      <c r="A23" s="31" t="s">
        <v>70</v>
      </c>
      <c r="B23" s="22" t="s">
        <v>45</v>
      </c>
      <c r="C23" s="22" t="s">
        <v>46</v>
      </c>
      <c r="D23" s="22" t="s">
        <v>47</v>
      </c>
      <c r="E23" s="22" t="s">
        <v>48</v>
      </c>
      <c r="F23" s="22" t="s">
        <v>49</v>
      </c>
      <c r="G23" s="22" t="s">
        <v>50</v>
      </c>
      <c r="H23" s="22" t="s">
        <v>51</v>
      </c>
      <c r="I23" s="22" t="s">
        <v>52</v>
      </c>
      <c r="J23" s="22" t="s">
        <v>53</v>
      </c>
      <c r="K23" s="22" t="s">
        <v>54</v>
      </c>
      <c r="L23" s="22" t="s">
        <v>55</v>
      </c>
      <c r="M23" s="23" t="s">
        <v>56</v>
      </c>
      <c r="N23" s="24" t="s">
        <v>57</v>
      </c>
      <c r="O23" s="24" t="s">
        <v>58</v>
      </c>
      <c r="P23" s="25" t="s">
        <v>59</v>
      </c>
      <c r="Q23" s="26" t="s">
        <v>60</v>
      </c>
      <c r="R23" s="32">
        <f>'[1]Zestawienie zad 1i2'!J44</f>
        <v>0.01</v>
      </c>
      <c r="S23" s="35">
        <f t="shared" si="0"/>
        <v>0.0001</v>
      </c>
      <c r="T23" s="34">
        <f>'[1]Zestawienie zad 1i2'!J$15</f>
        <v>97</v>
      </c>
      <c r="U23" s="35">
        <f t="shared" si="1"/>
        <v>0.97</v>
      </c>
      <c r="V23" s="34">
        <f>'[1]Zestawienie zad 1i2'!J$9</f>
        <v>0.01</v>
      </c>
      <c r="W23" s="35">
        <f>'[1]Zestawienie zad 1i2'!K$9</f>
        <v>0.0001</v>
      </c>
    </row>
    <row r="24" spans="1:23" s="7" customFormat="1" ht="15.75" thickBot="1">
      <c r="A24" s="31" t="s">
        <v>71</v>
      </c>
      <c r="B24" s="22" t="s">
        <v>45</v>
      </c>
      <c r="C24" s="22" t="s">
        <v>46</v>
      </c>
      <c r="D24" s="22" t="s">
        <v>47</v>
      </c>
      <c r="E24" s="22" t="s">
        <v>48</v>
      </c>
      <c r="F24" s="22" t="s">
        <v>49</v>
      </c>
      <c r="G24" s="22" t="s">
        <v>50</v>
      </c>
      <c r="H24" s="22" t="s">
        <v>51</v>
      </c>
      <c r="I24" s="22" t="s">
        <v>52</v>
      </c>
      <c r="J24" s="22" t="s">
        <v>53</v>
      </c>
      <c r="K24" s="22" t="s">
        <v>54</v>
      </c>
      <c r="L24" s="22" t="s">
        <v>55</v>
      </c>
      <c r="M24" s="23" t="s">
        <v>56</v>
      </c>
      <c r="N24" s="24" t="s">
        <v>57</v>
      </c>
      <c r="O24" s="24" t="s">
        <v>58</v>
      </c>
      <c r="P24" s="25" t="s">
        <v>59</v>
      </c>
      <c r="Q24" s="26" t="s">
        <v>60</v>
      </c>
      <c r="R24" s="32">
        <f>'[1]Zestawienie zad 1i2'!J45</f>
        <v>0.01</v>
      </c>
      <c r="S24" s="35">
        <f t="shared" si="0"/>
        <v>0.0001</v>
      </c>
      <c r="T24" s="34">
        <f>'[1]Zestawienie zad 1i2'!J$15</f>
        <v>97</v>
      </c>
      <c r="U24" s="35">
        <f t="shared" si="1"/>
        <v>0.97</v>
      </c>
      <c r="V24" s="34">
        <f>'[1]Zestawienie zad 1i2'!J$9</f>
        <v>0.01</v>
      </c>
      <c r="W24" s="35">
        <f>'[1]Zestawienie zad 1i2'!K$9</f>
        <v>0.0001</v>
      </c>
    </row>
    <row r="25" spans="1:23" s="7" customFormat="1" ht="15.75" thickBot="1">
      <c r="A25" s="31" t="s">
        <v>72</v>
      </c>
      <c r="B25" s="22" t="s">
        <v>45</v>
      </c>
      <c r="C25" s="22" t="s">
        <v>46</v>
      </c>
      <c r="D25" s="22" t="s">
        <v>47</v>
      </c>
      <c r="E25" s="22" t="s">
        <v>48</v>
      </c>
      <c r="F25" s="22" t="s">
        <v>49</v>
      </c>
      <c r="G25" s="22" t="s">
        <v>50</v>
      </c>
      <c r="H25" s="22" t="s">
        <v>51</v>
      </c>
      <c r="I25" s="22" t="s">
        <v>52</v>
      </c>
      <c r="J25" s="22" t="s">
        <v>53</v>
      </c>
      <c r="K25" s="22" t="s">
        <v>54</v>
      </c>
      <c r="L25" s="22" t="s">
        <v>55</v>
      </c>
      <c r="M25" s="23" t="s">
        <v>56</v>
      </c>
      <c r="N25" s="24" t="s">
        <v>57</v>
      </c>
      <c r="O25" s="24" t="s">
        <v>58</v>
      </c>
      <c r="P25" s="25" t="s">
        <v>59</v>
      </c>
      <c r="Q25" s="26" t="s">
        <v>60</v>
      </c>
      <c r="R25" s="32">
        <f>'[1]Zestawienie zad 1i2'!J46</f>
        <v>0.01</v>
      </c>
      <c r="S25" s="35">
        <f t="shared" si="0"/>
        <v>0.0001</v>
      </c>
      <c r="T25" s="34">
        <f>'[1]Zestawienie zad 1i2'!J$15</f>
        <v>97</v>
      </c>
      <c r="U25" s="35">
        <f t="shared" si="1"/>
        <v>0.97</v>
      </c>
      <c r="V25" s="34">
        <f>'[1]Zestawienie zad 1i2'!J$9</f>
        <v>0.01</v>
      </c>
      <c r="W25" s="35">
        <f>'[1]Zestawienie zad 1i2'!K$9</f>
        <v>0.0001</v>
      </c>
    </row>
    <row r="26" spans="1:23" s="7" customFormat="1" ht="15.75" thickBot="1">
      <c r="A26" s="31" t="s">
        <v>73</v>
      </c>
      <c r="B26" s="22" t="s">
        <v>45</v>
      </c>
      <c r="C26" s="22" t="s">
        <v>46</v>
      </c>
      <c r="D26" s="22" t="s">
        <v>47</v>
      </c>
      <c r="E26" s="22" t="s">
        <v>48</v>
      </c>
      <c r="F26" s="22" t="s">
        <v>49</v>
      </c>
      <c r="G26" s="22" t="s">
        <v>50</v>
      </c>
      <c r="H26" s="22" t="s">
        <v>51</v>
      </c>
      <c r="I26" s="22" t="s">
        <v>52</v>
      </c>
      <c r="J26" s="22" t="s">
        <v>53</v>
      </c>
      <c r="K26" s="22" t="s">
        <v>54</v>
      </c>
      <c r="L26" s="22" t="s">
        <v>55</v>
      </c>
      <c r="M26" s="23" t="s">
        <v>56</v>
      </c>
      <c r="N26" s="24" t="s">
        <v>57</v>
      </c>
      <c r="O26" s="24" t="s">
        <v>58</v>
      </c>
      <c r="P26" s="25" t="s">
        <v>59</v>
      </c>
      <c r="Q26" s="26" t="s">
        <v>60</v>
      </c>
      <c r="R26" s="32">
        <f>'[1]Zestawienie zad 1i2'!J47</f>
        <v>0.01</v>
      </c>
      <c r="S26" s="35">
        <f t="shared" si="0"/>
        <v>0.0001</v>
      </c>
      <c r="T26" s="34">
        <f>'[1]Zestawienie zad 1i2'!J$15</f>
        <v>97</v>
      </c>
      <c r="U26" s="35">
        <f t="shared" si="1"/>
        <v>0.97</v>
      </c>
      <c r="V26" s="34">
        <f>'[1]Zestawienie zad 1i2'!J$9</f>
        <v>0.01</v>
      </c>
      <c r="W26" s="35">
        <f>'[1]Zestawienie zad 1i2'!K$9</f>
        <v>0.0001</v>
      </c>
    </row>
    <row r="27" spans="1:23" s="7" customFormat="1" ht="15.75" thickBot="1">
      <c r="A27" s="31" t="s">
        <v>74</v>
      </c>
      <c r="B27" s="22" t="s">
        <v>45</v>
      </c>
      <c r="C27" s="22" t="s">
        <v>46</v>
      </c>
      <c r="D27" s="22" t="s">
        <v>47</v>
      </c>
      <c r="E27" s="22" t="s">
        <v>48</v>
      </c>
      <c r="F27" s="22" t="s">
        <v>49</v>
      </c>
      <c r="G27" s="22" t="s">
        <v>50</v>
      </c>
      <c r="H27" s="22" t="s">
        <v>51</v>
      </c>
      <c r="I27" s="22" t="s">
        <v>52</v>
      </c>
      <c r="J27" s="22" t="s">
        <v>53</v>
      </c>
      <c r="K27" s="22" t="s">
        <v>54</v>
      </c>
      <c r="L27" s="22" t="s">
        <v>55</v>
      </c>
      <c r="M27" s="23" t="s">
        <v>56</v>
      </c>
      <c r="N27" s="24" t="s">
        <v>57</v>
      </c>
      <c r="O27" s="24" t="s">
        <v>58</v>
      </c>
      <c r="P27" s="25" t="s">
        <v>59</v>
      </c>
      <c r="Q27" s="26" t="s">
        <v>60</v>
      </c>
      <c r="R27" s="32">
        <f>'[1]Zestawienie zad 1i2'!J48</f>
        <v>0.01</v>
      </c>
      <c r="S27" s="35">
        <f t="shared" si="0"/>
        <v>0.0001</v>
      </c>
      <c r="T27" s="34">
        <f>'[1]Zestawienie zad 1i2'!J$15</f>
        <v>97</v>
      </c>
      <c r="U27" s="35">
        <f t="shared" si="1"/>
        <v>0.97</v>
      </c>
      <c r="V27" s="34">
        <f>'[1]Zestawienie zad 1i2'!J$9</f>
        <v>0.01</v>
      </c>
      <c r="W27" s="35">
        <f>'[1]Zestawienie zad 1i2'!K$9</f>
        <v>0.0001</v>
      </c>
    </row>
    <row r="28" spans="1:23" s="7" customFormat="1" ht="15.75" thickBot="1">
      <c r="A28" s="31" t="s">
        <v>75</v>
      </c>
      <c r="B28" s="22" t="s">
        <v>45</v>
      </c>
      <c r="C28" s="22" t="s">
        <v>46</v>
      </c>
      <c r="D28" s="22" t="s">
        <v>47</v>
      </c>
      <c r="E28" s="22" t="s">
        <v>48</v>
      </c>
      <c r="F28" s="22" t="s">
        <v>49</v>
      </c>
      <c r="G28" s="22" t="s">
        <v>50</v>
      </c>
      <c r="H28" s="22" t="s">
        <v>51</v>
      </c>
      <c r="I28" s="22" t="s">
        <v>52</v>
      </c>
      <c r="J28" s="22" t="s">
        <v>53</v>
      </c>
      <c r="K28" s="22" t="s">
        <v>54</v>
      </c>
      <c r="L28" s="22" t="s">
        <v>55</v>
      </c>
      <c r="M28" s="23" t="s">
        <v>56</v>
      </c>
      <c r="N28" s="24" t="s">
        <v>57</v>
      </c>
      <c r="O28" s="24" t="s">
        <v>58</v>
      </c>
      <c r="P28" s="25" t="s">
        <v>59</v>
      </c>
      <c r="Q28" s="26" t="s">
        <v>60</v>
      </c>
      <c r="R28" s="32">
        <f>'[1]Zestawienie zad 1i2'!J49</f>
        <v>0.01</v>
      </c>
      <c r="S28" s="35">
        <f t="shared" si="0"/>
        <v>0.0001</v>
      </c>
      <c r="T28" s="34">
        <f>'[1]Zestawienie zad 1i2'!J$15</f>
        <v>97</v>
      </c>
      <c r="U28" s="35">
        <f t="shared" si="1"/>
        <v>0.97</v>
      </c>
      <c r="V28" s="34">
        <f>'[1]Zestawienie zad 1i2'!J$9</f>
        <v>0.01</v>
      </c>
      <c r="W28" s="35">
        <f>'[1]Zestawienie zad 1i2'!K$9</f>
        <v>0.0001</v>
      </c>
    </row>
    <row r="29" spans="1:23" s="7" customFormat="1" ht="15.75" thickBot="1">
      <c r="A29" s="31" t="s">
        <v>76</v>
      </c>
      <c r="B29" s="22" t="s">
        <v>45</v>
      </c>
      <c r="C29" s="22" t="s">
        <v>46</v>
      </c>
      <c r="D29" s="22" t="s">
        <v>47</v>
      </c>
      <c r="E29" s="22" t="s">
        <v>48</v>
      </c>
      <c r="F29" s="22" t="s">
        <v>49</v>
      </c>
      <c r="G29" s="22" t="s">
        <v>50</v>
      </c>
      <c r="H29" s="22" t="s">
        <v>51</v>
      </c>
      <c r="I29" s="22" t="s">
        <v>52</v>
      </c>
      <c r="J29" s="22" t="s">
        <v>53</v>
      </c>
      <c r="K29" s="22" t="s">
        <v>54</v>
      </c>
      <c r="L29" s="22" t="s">
        <v>55</v>
      </c>
      <c r="M29" s="23" t="s">
        <v>56</v>
      </c>
      <c r="N29" s="24" t="s">
        <v>57</v>
      </c>
      <c r="O29" s="24" t="s">
        <v>58</v>
      </c>
      <c r="P29" s="25" t="s">
        <v>59</v>
      </c>
      <c r="Q29" s="26" t="s">
        <v>60</v>
      </c>
      <c r="R29" s="32">
        <f>'[1]Zestawienie zad 1i2'!J50</f>
        <v>0.01</v>
      </c>
      <c r="S29" s="35">
        <f t="shared" si="0"/>
        <v>0.0001</v>
      </c>
      <c r="T29" s="34">
        <f>'[1]Zestawienie zad 1i2'!J$15</f>
        <v>97</v>
      </c>
      <c r="U29" s="35">
        <f t="shared" si="1"/>
        <v>0.97</v>
      </c>
      <c r="V29" s="34">
        <f>'[1]Zestawienie zad 1i2'!J$9</f>
        <v>0.01</v>
      </c>
      <c r="W29" s="35">
        <f>'[1]Zestawienie zad 1i2'!K$9</f>
        <v>0.0001</v>
      </c>
    </row>
    <row r="30" spans="1:23" s="7" customFormat="1" ht="15.75" thickBot="1">
      <c r="A30" s="31" t="s">
        <v>77</v>
      </c>
      <c r="B30" s="22" t="s">
        <v>45</v>
      </c>
      <c r="C30" s="22" t="s">
        <v>46</v>
      </c>
      <c r="D30" s="22" t="s">
        <v>47</v>
      </c>
      <c r="E30" s="22" t="s">
        <v>48</v>
      </c>
      <c r="F30" s="22" t="s">
        <v>49</v>
      </c>
      <c r="G30" s="22" t="s">
        <v>50</v>
      </c>
      <c r="H30" s="22" t="s">
        <v>51</v>
      </c>
      <c r="I30" s="22" t="s">
        <v>52</v>
      </c>
      <c r="J30" s="22" t="s">
        <v>53</v>
      </c>
      <c r="K30" s="22" t="s">
        <v>54</v>
      </c>
      <c r="L30" s="22" t="s">
        <v>55</v>
      </c>
      <c r="M30" s="23" t="s">
        <v>56</v>
      </c>
      <c r="N30" s="24" t="s">
        <v>57</v>
      </c>
      <c r="O30" s="24" t="s">
        <v>58</v>
      </c>
      <c r="P30" s="25" t="s">
        <v>59</v>
      </c>
      <c r="Q30" s="26" t="s">
        <v>60</v>
      </c>
      <c r="R30" s="32">
        <f>'[1]Zestawienie zad 1i2'!J51</f>
        <v>0.01</v>
      </c>
      <c r="S30" s="35">
        <f t="shared" si="0"/>
        <v>0.0001</v>
      </c>
      <c r="T30" s="34">
        <f>'[1]Zestawienie zad 1i2'!J$15</f>
        <v>97</v>
      </c>
      <c r="U30" s="35">
        <f t="shared" si="1"/>
        <v>0.97</v>
      </c>
      <c r="V30" s="34">
        <f>'[1]Zestawienie zad 1i2'!J$9</f>
        <v>0.01</v>
      </c>
      <c r="W30" s="35">
        <f>'[1]Zestawienie zad 1i2'!K$9</f>
        <v>0.0001</v>
      </c>
    </row>
    <row r="31" spans="1:23" s="7" customFormat="1" ht="15.75" thickBot="1">
      <c r="A31" s="31" t="s">
        <v>78</v>
      </c>
      <c r="B31" s="22" t="s">
        <v>45</v>
      </c>
      <c r="C31" s="22" t="s">
        <v>46</v>
      </c>
      <c r="D31" s="22" t="s">
        <v>47</v>
      </c>
      <c r="E31" s="22" t="s">
        <v>48</v>
      </c>
      <c r="F31" s="22" t="s">
        <v>49</v>
      </c>
      <c r="G31" s="22" t="s">
        <v>50</v>
      </c>
      <c r="H31" s="22" t="s">
        <v>51</v>
      </c>
      <c r="I31" s="22" t="s">
        <v>52</v>
      </c>
      <c r="J31" s="22" t="s">
        <v>53</v>
      </c>
      <c r="K31" s="22" t="s">
        <v>54</v>
      </c>
      <c r="L31" s="22" t="s">
        <v>55</v>
      </c>
      <c r="M31" s="23" t="s">
        <v>56</v>
      </c>
      <c r="N31" s="24" t="s">
        <v>57</v>
      </c>
      <c r="O31" s="24" t="s">
        <v>58</v>
      </c>
      <c r="P31" s="25" t="s">
        <v>59</v>
      </c>
      <c r="Q31" s="41" t="s">
        <v>60</v>
      </c>
      <c r="R31" s="32">
        <f>'[1]Zestawienie zad 1i2'!J52</f>
        <v>0.01</v>
      </c>
      <c r="S31" s="35">
        <f t="shared" si="0"/>
        <v>0.0001</v>
      </c>
      <c r="T31" s="34">
        <f>'[1]Zestawienie zad 1i2'!J$15</f>
        <v>97</v>
      </c>
      <c r="U31" s="35">
        <f t="shared" si="1"/>
        <v>0.97</v>
      </c>
      <c r="V31" s="34">
        <f>'[1]Zestawienie zad 1i2'!J$9</f>
        <v>0.01</v>
      </c>
      <c r="W31" s="35">
        <f>'[1]Zestawienie zad 1i2'!K$9</f>
        <v>0.0001</v>
      </c>
    </row>
    <row r="32" spans="1:23" s="7" customFormat="1" ht="15.75" thickBot="1">
      <c r="A32" s="42" t="s">
        <v>79</v>
      </c>
      <c r="B32" s="24" t="s">
        <v>45</v>
      </c>
      <c r="C32" s="24" t="s">
        <v>46</v>
      </c>
      <c r="D32" s="24" t="s">
        <v>47</v>
      </c>
      <c r="E32" s="24" t="s">
        <v>48</v>
      </c>
      <c r="F32" s="24" t="s">
        <v>49</v>
      </c>
      <c r="G32" s="24" t="s">
        <v>50</v>
      </c>
      <c r="H32" s="24" t="s">
        <v>51</v>
      </c>
      <c r="I32" s="24" t="s">
        <v>52</v>
      </c>
      <c r="J32" s="24" t="s">
        <v>53</v>
      </c>
      <c r="K32" s="24" t="s">
        <v>54</v>
      </c>
      <c r="L32" s="24" t="s">
        <v>55</v>
      </c>
      <c r="M32" s="147" t="s">
        <v>56</v>
      </c>
      <c r="N32" s="24" t="s">
        <v>57</v>
      </c>
      <c r="O32" s="24" t="s">
        <v>58</v>
      </c>
      <c r="P32" s="25" t="s">
        <v>59</v>
      </c>
      <c r="Q32" s="41" t="s">
        <v>60</v>
      </c>
      <c r="R32" s="36">
        <f>'[1]Zestawienie zad 1i2'!J53</f>
        <v>0.01</v>
      </c>
      <c r="S32" s="39">
        <f t="shared" si="0"/>
        <v>0.0001</v>
      </c>
      <c r="T32" s="38">
        <f>'[1]Zestawienie zad 1i2'!J$15</f>
        <v>97</v>
      </c>
      <c r="U32" s="39">
        <f t="shared" si="1"/>
        <v>0.97</v>
      </c>
      <c r="V32" s="38">
        <f>'[1]Zestawienie zad 1i2'!J$9</f>
        <v>0.01</v>
      </c>
      <c r="W32" s="39">
        <f>'[1]Zestawienie zad 1i2'!K$9</f>
        <v>0.0001</v>
      </c>
    </row>
    <row r="33" spans="1:23" s="7" customFormat="1" ht="15.75" thickBot="1">
      <c r="A33" s="43" t="s">
        <v>6</v>
      </c>
      <c r="B33" s="44" t="s">
        <v>45</v>
      </c>
      <c r="C33" s="24" t="s">
        <v>46</v>
      </c>
      <c r="D33" s="22" t="s">
        <v>47</v>
      </c>
      <c r="E33" s="22" t="s">
        <v>48</v>
      </c>
      <c r="F33" s="22" t="s">
        <v>49</v>
      </c>
      <c r="G33" s="22" t="s">
        <v>50</v>
      </c>
      <c r="H33" s="22" t="s">
        <v>51</v>
      </c>
      <c r="I33" s="22" t="s">
        <v>52</v>
      </c>
      <c r="J33" s="22" t="s">
        <v>53</v>
      </c>
      <c r="K33" s="22" t="s">
        <v>54</v>
      </c>
      <c r="L33" s="22" t="s">
        <v>55</v>
      </c>
      <c r="M33" s="23" t="s">
        <v>56</v>
      </c>
      <c r="N33" s="24" t="s">
        <v>57</v>
      </c>
      <c r="O33" s="24" t="s">
        <v>58</v>
      </c>
      <c r="P33" s="25" t="s">
        <v>59</v>
      </c>
      <c r="Q33" s="41" t="s">
        <v>60</v>
      </c>
      <c r="R33" s="45"/>
      <c r="S33" s="46"/>
      <c r="T33" s="47"/>
      <c r="U33" s="46"/>
      <c r="V33" s="47"/>
      <c r="W33" s="46"/>
    </row>
    <row r="34" spans="1:23" s="7" customFormat="1" ht="15.75" thickBot="1">
      <c r="A34" s="43" t="s">
        <v>7</v>
      </c>
      <c r="B34" s="44" t="s">
        <v>45</v>
      </c>
      <c r="C34" s="24" t="s">
        <v>46</v>
      </c>
      <c r="D34" s="22" t="s">
        <v>47</v>
      </c>
      <c r="E34" s="22" t="s">
        <v>48</v>
      </c>
      <c r="F34" s="22" t="s">
        <v>49</v>
      </c>
      <c r="G34" s="22" t="s">
        <v>50</v>
      </c>
      <c r="H34" s="22" t="s">
        <v>51</v>
      </c>
      <c r="I34" s="22" t="s">
        <v>52</v>
      </c>
      <c r="J34" s="22" t="s">
        <v>53</v>
      </c>
      <c r="K34" s="22" t="s">
        <v>54</v>
      </c>
      <c r="L34" s="22" t="s">
        <v>55</v>
      </c>
      <c r="M34" s="23" t="s">
        <v>56</v>
      </c>
      <c r="N34" s="24" t="s">
        <v>57</v>
      </c>
      <c r="O34" s="24" t="s">
        <v>58</v>
      </c>
      <c r="P34" s="25" t="s">
        <v>59</v>
      </c>
      <c r="Q34" s="41" t="s">
        <v>60</v>
      </c>
      <c r="R34" s="45"/>
      <c r="S34" s="46"/>
      <c r="T34" s="47"/>
      <c r="U34" s="46"/>
      <c r="V34" s="47"/>
      <c r="W34" s="46"/>
    </row>
    <row r="35" spans="1:23" s="7" customFormat="1" ht="15.75" thickBot="1">
      <c r="A35" s="43" t="s">
        <v>8</v>
      </c>
      <c r="B35" s="44" t="s">
        <v>45</v>
      </c>
      <c r="C35" s="24" t="s">
        <v>46</v>
      </c>
      <c r="D35" s="22" t="s">
        <v>47</v>
      </c>
      <c r="E35" s="22" t="s">
        <v>48</v>
      </c>
      <c r="F35" s="22" t="s">
        <v>49</v>
      </c>
      <c r="G35" s="22" t="s">
        <v>50</v>
      </c>
      <c r="H35" s="22" t="s">
        <v>51</v>
      </c>
      <c r="I35" s="22" t="s">
        <v>52</v>
      </c>
      <c r="J35" s="22" t="s">
        <v>53</v>
      </c>
      <c r="K35" s="22" t="s">
        <v>54</v>
      </c>
      <c r="L35" s="22" t="s">
        <v>55</v>
      </c>
      <c r="M35" s="23" t="s">
        <v>56</v>
      </c>
      <c r="N35" s="24" t="s">
        <v>57</v>
      </c>
      <c r="O35" s="24" t="s">
        <v>58</v>
      </c>
      <c r="P35" s="25" t="s">
        <v>59</v>
      </c>
      <c r="Q35" s="41" t="s">
        <v>60</v>
      </c>
      <c r="R35" s="45"/>
      <c r="S35" s="46"/>
      <c r="T35" s="47"/>
      <c r="U35" s="46"/>
      <c r="V35" s="47"/>
      <c r="W35" s="46"/>
    </row>
    <row r="36" spans="1:23" s="7" customFormat="1" ht="15.75" thickBot="1">
      <c r="A36" s="43" t="s">
        <v>9</v>
      </c>
      <c r="B36" s="44" t="s">
        <v>45</v>
      </c>
      <c r="C36" s="24" t="s">
        <v>46</v>
      </c>
      <c r="D36" s="22" t="s">
        <v>47</v>
      </c>
      <c r="E36" s="22" t="s">
        <v>48</v>
      </c>
      <c r="F36" s="22" t="s">
        <v>49</v>
      </c>
      <c r="G36" s="22" t="s">
        <v>50</v>
      </c>
      <c r="H36" s="22" t="s">
        <v>51</v>
      </c>
      <c r="I36" s="22" t="s">
        <v>52</v>
      </c>
      <c r="J36" s="22" t="s">
        <v>53</v>
      </c>
      <c r="K36" s="22" t="s">
        <v>54</v>
      </c>
      <c r="L36" s="22" t="s">
        <v>55</v>
      </c>
      <c r="M36" s="23" t="s">
        <v>56</v>
      </c>
      <c r="N36" s="24" t="s">
        <v>57</v>
      </c>
      <c r="O36" s="24" t="s">
        <v>58</v>
      </c>
      <c r="P36" s="25" t="s">
        <v>59</v>
      </c>
      <c r="Q36" s="41" t="s">
        <v>60</v>
      </c>
      <c r="R36" s="45"/>
      <c r="S36" s="46"/>
      <c r="T36" s="47"/>
      <c r="U36" s="46"/>
      <c r="V36" s="47"/>
      <c r="W36" s="46"/>
    </row>
    <row r="37" spans="1:23" s="7" customFormat="1" ht="15.75" thickBot="1">
      <c r="A37" s="43" t="s">
        <v>10</v>
      </c>
      <c r="B37" s="44" t="s">
        <v>45</v>
      </c>
      <c r="C37" s="24" t="s">
        <v>46</v>
      </c>
      <c r="D37" s="22" t="s">
        <v>47</v>
      </c>
      <c r="E37" s="22" t="s">
        <v>48</v>
      </c>
      <c r="F37" s="22" t="s">
        <v>49</v>
      </c>
      <c r="G37" s="22" t="s">
        <v>50</v>
      </c>
      <c r="H37" s="22" t="s">
        <v>51</v>
      </c>
      <c r="I37" s="22" t="s">
        <v>52</v>
      </c>
      <c r="J37" s="22" t="s">
        <v>53</v>
      </c>
      <c r="K37" s="22" t="s">
        <v>54</v>
      </c>
      <c r="L37" s="22" t="s">
        <v>55</v>
      </c>
      <c r="M37" s="23" t="s">
        <v>56</v>
      </c>
      <c r="N37" s="24" t="s">
        <v>57</v>
      </c>
      <c r="O37" s="24" t="s">
        <v>58</v>
      </c>
      <c r="P37" s="25" t="s">
        <v>59</v>
      </c>
      <c r="Q37" s="41" t="s">
        <v>60</v>
      </c>
      <c r="R37" s="45"/>
      <c r="S37" s="46"/>
      <c r="T37" s="47"/>
      <c r="U37" s="46"/>
      <c r="V37" s="47"/>
      <c r="W37" s="46"/>
    </row>
    <row r="38" spans="1:23" s="7" customFormat="1" ht="15.75" thickBot="1">
      <c r="A38" s="43" t="s">
        <v>11</v>
      </c>
      <c r="B38" s="44" t="s">
        <v>45</v>
      </c>
      <c r="C38" s="24" t="s">
        <v>46</v>
      </c>
      <c r="D38" s="22" t="s">
        <v>47</v>
      </c>
      <c r="E38" s="22" t="s">
        <v>48</v>
      </c>
      <c r="F38" s="22" t="s">
        <v>49</v>
      </c>
      <c r="G38" s="22" t="s">
        <v>50</v>
      </c>
      <c r="H38" s="22" t="s">
        <v>51</v>
      </c>
      <c r="I38" s="22" t="s">
        <v>52</v>
      </c>
      <c r="J38" s="22" t="s">
        <v>53</v>
      </c>
      <c r="K38" s="22" t="s">
        <v>54</v>
      </c>
      <c r="L38" s="22" t="s">
        <v>55</v>
      </c>
      <c r="M38" s="23" t="s">
        <v>56</v>
      </c>
      <c r="N38" s="24" t="s">
        <v>57</v>
      </c>
      <c r="O38" s="24" t="s">
        <v>58</v>
      </c>
      <c r="P38" s="25" t="s">
        <v>59</v>
      </c>
      <c r="Q38" s="41" t="s">
        <v>60</v>
      </c>
      <c r="R38" s="45"/>
      <c r="S38" s="46"/>
      <c r="T38" s="47"/>
      <c r="U38" s="46"/>
      <c r="V38" s="47"/>
      <c r="W38" s="46"/>
    </row>
    <row r="39" spans="1:23" s="7" customFormat="1" ht="15.75" thickBot="1">
      <c r="A39" s="43" t="s">
        <v>12</v>
      </c>
      <c r="B39" s="44" t="s">
        <v>45</v>
      </c>
      <c r="C39" s="24" t="s">
        <v>46</v>
      </c>
      <c r="D39" s="22" t="s">
        <v>47</v>
      </c>
      <c r="E39" s="22" t="s">
        <v>48</v>
      </c>
      <c r="F39" s="22" t="s">
        <v>49</v>
      </c>
      <c r="G39" s="22" t="s">
        <v>50</v>
      </c>
      <c r="H39" s="22" t="s">
        <v>51</v>
      </c>
      <c r="I39" s="22" t="s">
        <v>52</v>
      </c>
      <c r="J39" s="22" t="s">
        <v>53</v>
      </c>
      <c r="K39" s="22" t="s">
        <v>54</v>
      </c>
      <c r="L39" s="22" t="s">
        <v>55</v>
      </c>
      <c r="M39" s="23" t="s">
        <v>56</v>
      </c>
      <c r="N39" s="24" t="s">
        <v>57</v>
      </c>
      <c r="O39" s="24" t="s">
        <v>58</v>
      </c>
      <c r="P39" s="25" t="s">
        <v>59</v>
      </c>
      <c r="Q39" s="41" t="s">
        <v>60</v>
      </c>
      <c r="R39" s="45"/>
      <c r="S39" s="46"/>
      <c r="T39" s="47"/>
      <c r="U39" s="46"/>
      <c r="V39" s="47"/>
      <c r="W39" s="46"/>
    </row>
    <row r="40" spans="1:23" s="7" customFormat="1" ht="15.75" thickBot="1">
      <c r="A40" s="43" t="s">
        <v>13</v>
      </c>
      <c r="B40" s="44" t="s">
        <v>45</v>
      </c>
      <c r="C40" s="24" t="s">
        <v>46</v>
      </c>
      <c r="D40" s="22" t="s">
        <v>47</v>
      </c>
      <c r="E40" s="22" t="s">
        <v>48</v>
      </c>
      <c r="F40" s="22" t="s">
        <v>49</v>
      </c>
      <c r="G40" s="22" t="s">
        <v>50</v>
      </c>
      <c r="H40" s="22" t="s">
        <v>51</v>
      </c>
      <c r="I40" s="22" t="s">
        <v>52</v>
      </c>
      <c r="J40" s="22" t="s">
        <v>53</v>
      </c>
      <c r="K40" s="22" t="s">
        <v>54</v>
      </c>
      <c r="L40" s="22" t="s">
        <v>55</v>
      </c>
      <c r="M40" s="23" t="s">
        <v>56</v>
      </c>
      <c r="N40" s="24" t="s">
        <v>57</v>
      </c>
      <c r="O40" s="24" t="s">
        <v>58</v>
      </c>
      <c r="P40" s="25" t="s">
        <v>59</v>
      </c>
      <c r="Q40" s="41" t="s">
        <v>60</v>
      </c>
      <c r="R40" s="45"/>
      <c r="S40" s="46"/>
      <c r="T40" s="47"/>
      <c r="U40" s="46"/>
      <c r="V40" s="47"/>
      <c r="W40" s="46"/>
    </row>
    <row r="41" spans="1:23" s="7" customFormat="1" ht="15.75" thickBot="1">
      <c r="A41" s="43" t="s">
        <v>14</v>
      </c>
      <c r="B41" s="44" t="s">
        <v>45</v>
      </c>
      <c r="C41" s="24" t="s">
        <v>46</v>
      </c>
      <c r="D41" s="22" t="s">
        <v>47</v>
      </c>
      <c r="E41" s="22" t="s">
        <v>48</v>
      </c>
      <c r="F41" s="22" t="s">
        <v>49</v>
      </c>
      <c r="G41" s="22" t="s">
        <v>50</v>
      </c>
      <c r="H41" s="22" t="s">
        <v>51</v>
      </c>
      <c r="I41" s="22" t="s">
        <v>52</v>
      </c>
      <c r="J41" s="22" t="s">
        <v>53</v>
      </c>
      <c r="K41" s="22" t="s">
        <v>54</v>
      </c>
      <c r="L41" s="22" t="s">
        <v>55</v>
      </c>
      <c r="M41" s="23" t="s">
        <v>56</v>
      </c>
      <c r="N41" s="24" t="s">
        <v>57</v>
      </c>
      <c r="O41" s="24" t="s">
        <v>58</v>
      </c>
      <c r="P41" s="25" t="s">
        <v>59</v>
      </c>
      <c r="Q41" s="41" t="s">
        <v>60</v>
      </c>
      <c r="R41" s="45"/>
      <c r="S41" s="46"/>
      <c r="T41" s="47"/>
      <c r="U41" s="46"/>
      <c r="V41" s="47"/>
      <c r="W41" s="46"/>
    </row>
    <row r="42" spans="1:23" s="7" customFormat="1" ht="15.75" thickBot="1">
      <c r="A42" s="43" t="s">
        <v>15</v>
      </c>
      <c r="B42" s="44" t="s">
        <v>45</v>
      </c>
      <c r="C42" s="24" t="s">
        <v>46</v>
      </c>
      <c r="D42" s="22" t="s">
        <v>47</v>
      </c>
      <c r="E42" s="22" t="s">
        <v>48</v>
      </c>
      <c r="F42" s="22" t="s">
        <v>49</v>
      </c>
      <c r="G42" s="22" t="s">
        <v>50</v>
      </c>
      <c r="H42" s="22" t="s">
        <v>51</v>
      </c>
      <c r="I42" s="22" t="s">
        <v>52</v>
      </c>
      <c r="J42" s="22" t="s">
        <v>53</v>
      </c>
      <c r="K42" s="22" t="s">
        <v>54</v>
      </c>
      <c r="L42" s="22" t="s">
        <v>55</v>
      </c>
      <c r="M42" s="23" t="s">
        <v>56</v>
      </c>
      <c r="N42" s="24" t="s">
        <v>57</v>
      </c>
      <c r="O42" s="24" t="s">
        <v>58</v>
      </c>
      <c r="P42" s="25" t="s">
        <v>59</v>
      </c>
      <c r="Q42" s="41" t="s">
        <v>60</v>
      </c>
      <c r="R42" s="45"/>
      <c r="S42" s="46"/>
      <c r="T42" s="47"/>
      <c r="U42" s="46"/>
      <c r="V42" s="47"/>
      <c r="W42" s="46"/>
    </row>
    <row r="43" spans="1:23" s="7" customFormat="1" ht="15.75" thickBot="1">
      <c r="A43" s="43" t="s">
        <v>16</v>
      </c>
      <c r="B43" s="44" t="s">
        <v>45</v>
      </c>
      <c r="C43" s="24" t="s">
        <v>46</v>
      </c>
      <c r="D43" s="22" t="s">
        <v>47</v>
      </c>
      <c r="E43" s="22" t="s">
        <v>48</v>
      </c>
      <c r="F43" s="22" t="s">
        <v>49</v>
      </c>
      <c r="G43" s="22" t="s">
        <v>50</v>
      </c>
      <c r="H43" s="22" t="s">
        <v>51</v>
      </c>
      <c r="I43" s="22" t="s">
        <v>52</v>
      </c>
      <c r="J43" s="22" t="s">
        <v>53</v>
      </c>
      <c r="K43" s="22" t="s">
        <v>54</v>
      </c>
      <c r="L43" s="22" t="s">
        <v>55</v>
      </c>
      <c r="M43" s="23" t="s">
        <v>56</v>
      </c>
      <c r="N43" s="24" t="s">
        <v>57</v>
      </c>
      <c r="O43" s="24" t="s">
        <v>58</v>
      </c>
      <c r="P43" s="25" t="s">
        <v>59</v>
      </c>
      <c r="Q43" s="41" t="s">
        <v>60</v>
      </c>
      <c r="R43" s="45"/>
      <c r="S43" s="46"/>
      <c r="T43" s="47"/>
      <c r="U43" s="46"/>
      <c r="V43" s="47"/>
      <c r="W43" s="46"/>
    </row>
    <row r="44" spans="1:23" s="7" customFormat="1" ht="15.75" thickBot="1">
      <c r="A44" s="43" t="s">
        <v>17</v>
      </c>
      <c r="B44" s="44" t="s">
        <v>45</v>
      </c>
      <c r="C44" s="24" t="s">
        <v>46</v>
      </c>
      <c r="D44" s="22" t="s">
        <v>47</v>
      </c>
      <c r="E44" s="22" t="s">
        <v>48</v>
      </c>
      <c r="F44" s="22" t="s">
        <v>49</v>
      </c>
      <c r="G44" s="22" t="s">
        <v>50</v>
      </c>
      <c r="H44" s="22" t="s">
        <v>51</v>
      </c>
      <c r="I44" s="22" t="s">
        <v>52</v>
      </c>
      <c r="J44" s="22" t="s">
        <v>53</v>
      </c>
      <c r="K44" s="22" t="s">
        <v>54</v>
      </c>
      <c r="L44" s="22" t="s">
        <v>55</v>
      </c>
      <c r="M44" s="23" t="s">
        <v>56</v>
      </c>
      <c r="N44" s="24" t="s">
        <v>57</v>
      </c>
      <c r="O44" s="24" t="s">
        <v>58</v>
      </c>
      <c r="P44" s="25" t="s">
        <v>59</v>
      </c>
      <c r="Q44" s="41" t="s">
        <v>60</v>
      </c>
      <c r="R44" s="45"/>
      <c r="S44" s="46"/>
      <c r="T44" s="47"/>
      <c r="U44" s="46"/>
      <c r="V44" s="47"/>
      <c r="W44" s="46"/>
    </row>
    <row r="45" spans="1:23" s="7" customFormat="1" ht="15.75" thickBot="1">
      <c r="A45" s="158" t="s">
        <v>133</v>
      </c>
      <c r="B45" s="44" t="s">
        <v>45</v>
      </c>
      <c r="C45" s="24" t="s">
        <v>46</v>
      </c>
      <c r="D45" s="22" t="s">
        <v>47</v>
      </c>
      <c r="E45" s="22" t="s">
        <v>48</v>
      </c>
      <c r="F45" s="22" t="s">
        <v>49</v>
      </c>
      <c r="G45" s="22" t="s">
        <v>50</v>
      </c>
      <c r="H45" s="22" t="s">
        <v>51</v>
      </c>
      <c r="I45" s="22" t="s">
        <v>52</v>
      </c>
      <c r="J45" s="22" t="s">
        <v>53</v>
      </c>
      <c r="K45" s="22" t="s">
        <v>54</v>
      </c>
      <c r="L45" s="22" t="s">
        <v>55</v>
      </c>
      <c r="M45" s="23" t="s">
        <v>56</v>
      </c>
      <c r="N45" s="24" t="s">
        <v>57</v>
      </c>
      <c r="O45" s="24" t="s">
        <v>58</v>
      </c>
      <c r="P45" s="25" t="s">
        <v>59</v>
      </c>
      <c r="Q45" s="41" t="s">
        <v>60</v>
      </c>
      <c r="R45" s="45"/>
      <c r="S45" s="46"/>
      <c r="T45" s="47"/>
      <c r="U45" s="46"/>
      <c r="V45" s="47"/>
      <c r="W45" s="46"/>
    </row>
    <row r="46" spans="1:23" s="7" customFormat="1" ht="15.75" thickBot="1">
      <c r="A46" s="158" t="s">
        <v>134</v>
      </c>
      <c r="B46" s="44" t="s">
        <v>45</v>
      </c>
      <c r="C46" s="24" t="s">
        <v>46</v>
      </c>
      <c r="D46" s="22" t="s">
        <v>47</v>
      </c>
      <c r="E46" s="22" t="s">
        <v>48</v>
      </c>
      <c r="F46" s="22" t="s">
        <v>49</v>
      </c>
      <c r="G46" s="22" t="s">
        <v>50</v>
      </c>
      <c r="H46" s="22" t="s">
        <v>51</v>
      </c>
      <c r="I46" s="22" t="s">
        <v>52</v>
      </c>
      <c r="J46" s="22" t="s">
        <v>53</v>
      </c>
      <c r="K46" s="22" t="s">
        <v>54</v>
      </c>
      <c r="L46" s="22" t="s">
        <v>55</v>
      </c>
      <c r="M46" s="23" t="s">
        <v>56</v>
      </c>
      <c r="N46" s="24" t="s">
        <v>57</v>
      </c>
      <c r="O46" s="24" t="s">
        <v>58</v>
      </c>
      <c r="P46" s="25" t="s">
        <v>59</v>
      </c>
      <c r="Q46" s="41" t="s">
        <v>60</v>
      </c>
      <c r="R46" s="45"/>
      <c r="S46" s="46"/>
      <c r="T46" s="47"/>
      <c r="U46" s="46"/>
      <c r="V46" s="47"/>
      <c r="W46" s="46"/>
    </row>
    <row r="47" spans="1:23" s="7" customFormat="1" ht="15.75" thickBot="1">
      <c r="A47" s="158" t="s">
        <v>135</v>
      </c>
      <c r="B47" s="44" t="s">
        <v>45</v>
      </c>
      <c r="C47" s="24" t="s">
        <v>46</v>
      </c>
      <c r="D47" s="22" t="s">
        <v>47</v>
      </c>
      <c r="E47" s="22" t="s">
        <v>48</v>
      </c>
      <c r="F47" s="22" t="s">
        <v>49</v>
      </c>
      <c r="G47" s="22" t="s">
        <v>50</v>
      </c>
      <c r="H47" s="22" t="s">
        <v>51</v>
      </c>
      <c r="I47" s="22" t="s">
        <v>52</v>
      </c>
      <c r="J47" s="22" t="s">
        <v>53</v>
      </c>
      <c r="K47" s="22" t="s">
        <v>54</v>
      </c>
      <c r="L47" s="22" t="s">
        <v>55</v>
      </c>
      <c r="M47" s="23" t="s">
        <v>56</v>
      </c>
      <c r="N47" s="24" t="s">
        <v>57</v>
      </c>
      <c r="O47" s="24" t="s">
        <v>58</v>
      </c>
      <c r="P47" s="25" t="s">
        <v>59</v>
      </c>
      <c r="Q47" s="41" t="s">
        <v>60</v>
      </c>
      <c r="R47" s="45"/>
      <c r="S47" s="46"/>
      <c r="T47" s="47"/>
      <c r="U47" s="46"/>
      <c r="V47" s="47"/>
      <c r="W47" s="46"/>
    </row>
    <row r="48" spans="1:23" s="7" customFormat="1" ht="15.75" thickBot="1">
      <c r="A48" s="43" t="s">
        <v>18</v>
      </c>
      <c r="B48" s="44" t="s">
        <v>45</v>
      </c>
      <c r="C48" s="24" t="s">
        <v>46</v>
      </c>
      <c r="D48" s="22" t="s">
        <v>47</v>
      </c>
      <c r="E48" s="22" t="s">
        <v>48</v>
      </c>
      <c r="F48" s="22" t="s">
        <v>49</v>
      </c>
      <c r="G48" s="22" t="s">
        <v>50</v>
      </c>
      <c r="H48" s="22" t="s">
        <v>51</v>
      </c>
      <c r="I48" s="22" t="s">
        <v>52</v>
      </c>
      <c r="J48" s="22" t="s">
        <v>53</v>
      </c>
      <c r="K48" s="22" t="s">
        <v>54</v>
      </c>
      <c r="L48" s="22" t="s">
        <v>55</v>
      </c>
      <c r="M48" s="23" t="s">
        <v>56</v>
      </c>
      <c r="N48" s="24" t="s">
        <v>57</v>
      </c>
      <c r="O48" s="24" t="s">
        <v>58</v>
      </c>
      <c r="P48" s="25" t="s">
        <v>59</v>
      </c>
      <c r="Q48" s="41" t="s">
        <v>60</v>
      </c>
      <c r="R48" s="45"/>
      <c r="S48" s="46"/>
      <c r="T48" s="47"/>
      <c r="U48" s="46"/>
      <c r="V48" s="47"/>
      <c r="W48" s="46"/>
    </row>
    <row r="49" spans="1:23" s="7" customFormat="1" ht="15.75" thickBot="1">
      <c r="A49" s="43" t="s">
        <v>19</v>
      </c>
      <c r="B49" s="44" t="s">
        <v>45</v>
      </c>
      <c r="C49" s="24" t="s">
        <v>46</v>
      </c>
      <c r="D49" s="22" t="s">
        <v>47</v>
      </c>
      <c r="E49" s="22" t="s">
        <v>48</v>
      </c>
      <c r="F49" s="22" t="s">
        <v>49</v>
      </c>
      <c r="G49" s="22" t="s">
        <v>50</v>
      </c>
      <c r="H49" s="22" t="s">
        <v>51</v>
      </c>
      <c r="I49" s="22" t="s">
        <v>52</v>
      </c>
      <c r="J49" s="22" t="s">
        <v>53</v>
      </c>
      <c r="K49" s="22" t="s">
        <v>54</v>
      </c>
      <c r="L49" s="22" t="s">
        <v>55</v>
      </c>
      <c r="M49" s="23" t="s">
        <v>56</v>
      </c>
      <c r="N49" s="24" t="s">
        <v>57</v>
      </c>
      <c r="O49" s="24" t="s">
        <v>58</v>
      </c>
      <c r="P49" s="25" t="s">
        <v>59</v>
      </c>
      <c r="Q49" s="41" t="s">
        <v>60</v>
      </c>
      <c r="R49" s="45"/>
      <c r="S49" s="46"/>
      <c r="T49" s="47"/>
      <c r="U49" s="46"/>
      <c r="V49" s="47"/>
      <c r="W49" s="46"/>
    </row>
    <row r="50" spans="1:23" s="7" customFormat="1" ht="15.75" thickBot="1">
      <c r="A50" s="43" t="s">
        <v>20</v>
      </c>
      <c r="B50" s="44" t="s">
        <v>45</v>
      </c>
      <c r="C50" s="24" t="s">
        <v>46</v>
      </c>
      <c r="D50" s="22" t="s">
        <v>47</v>
      </c>
      <c r="E50" s="22" t="s">
        <v>48</v>
      </c>
      <c r="F50" s="22" t="s">
        <v>49</v>
      </c>
      <c r="G50" s="22" t="s">
        <v>50</v>
      </c>
      <c r="H50" s="22" t="s">
        <v>51</v>
      </c>
      <c r="I50" s="22" t="s">
        <v>52</v>
      </c>
      <c r="J50" s="22" t="s">
        <v>53</v>
      </c>
      <c r="K50" s="22" t="s">
        <v>54</v>
      </c>
      <c r="L50" s="22" t="s">
        <v>55</v>
      </c>
      <c r="M50" s="23" t="s">
        <v>56</v>
      </c>
      <c r="N50" s="24" t="s">
        <v>57</v>
      </c>
      <c r="O50" s="24" t="s">
        <v>58</v>
      </c>
      <c r="P50" s="25" t="s">
        <v>59</v>
      </c>
      <c r="Q50" s="41" t="s">
        <v>60</v>
      </c>
      <c r="R50" s="45"/>
      <c r="S50" s="46"/>
      <c r="T50" s="47"/>
      <c r="U50" s="46"/>
      <c r="V50" s="47"/>
      <c r="W50" s="46"/>
    </row>
    <row r="51" spans="1:23" s="7" customFormat="1" ht="15.75" thickBot="1">
      <c r="A51" s="43" t="s">
        <v>21</v>
      </c>
      <c r="B51" s="44" t="s">
        <v>45</v>
      </c>
      <c r="C51" s="24" t="s">
        <v>46</v>
      </c>
      <c r="D51" s="22" t="s">
        <v>47</v>
      </c>
      <c r="E51" s="22" t="s">
        <v>48</v>
      </c>
      <c r="F51" s="22" t="s">
        <v>49</v>
      </c>
      <c r="G51" s="22" t="s">
        <v>50</v>
      </c>
      <c r="H51" s="22" t="s">
        <v>51</v>
      </c>
      <c r="I51" s="22" t="s">
        <v>52</v>
      </c>
      <c r="J51" s="22" t="s">
        <v>53</v>
      </c>
      <c r="K51" s="22" t="s">
        <v>54</v>
      </c>
      <c r="L51" s="22" t="s">
        <v>55</v>
      </c>
      <c r="M51" s="23" t="s">
        <v>56</v>
      </c>
      <c r="N51" s="24" t="s">
        <v>57</v>
      </c>
      <c r="O51" s="24" t="s">
        <v>58</v>
      </c>
      <c r="P51" s="25" t="s">
        <v>59</v>
      </c>
      <c r="Q51" s="41" t="s">
        <v>60</v>
      </c>
      <c r="R51" s="45"/>
      <c r="S51" s="46"/>
      <c r="T51" s="47"/>
      <c r="U51" s="46"/>
      <c r="V51" s="47"/>
      <c r="W51" s="46"/>
    </row>
    <row r="52" spans="1:23" s="7" customFormat="1" ht="15.75" thickBot="1">
      <c r="A52" s="43" t="s">
        <v>22</v>
      </c>
      <c r="B52" s="44" t="s">
        <v>45</v>
      </c>
      <c r="C52" s="24" t="s">
        <v>46</v>
      </c>
      <c r="D52" s="22" t="s">
        <v>47</v>
      </c>
      <c r="E52" s="22" t="s">
        <v>48</v>
      </c>
      <c r="F52" s="22" t="s">
        <v>49</v>
      </c>
      <c r="G52" s="22" t="s">
        <v>50</v>
      </c>
      <c r="H52" s="22" t="s">
        <v>51</v>
      </c>
      <c r="I52" s="22" t="s">
        <v>52</v>
      </c>
      <c r="J52" s="22" t="s">
        <v>53</v>
      </c>
      <c r="K52" s="22" t="s">
        <v>54</v>
      </c>
      <c r="L52" s="22" t="s">
        <v>55</v>
      </c>
      <c r="M52" s="23" t="s">
        <v>56</v>
      </c>
      <c r="N52" s="24" t="s">
        <v>57</v>
      </c>
      <c r="O52" s="24" t="s">
        <v>58</v>
      </c>
      <c r="P52" s="25" t="s">
        <v>59</v>
      </c>
      <c r="Q52" s="41" t="s">
        <v>60</v>
      </c>
      <c r="R52" s="45"/>
      <c r="S52" s="46"/>
      <c r="T52" s="47"/>
      <c r="U52" s="46"/>
      <c r="V52" s="47"/>
      <c r="W52" s="46"/>
    </row>
    <row r="53" spans="1:23" s="7" customFormat="1" ht="15.75" thickBot="1">
      <c r="A53" s="43" t="s">
        <v>23</v>
      </c>
      <c r="B53" s="44" t="s">
        <v>45</v>
      </c>
      <c r="C53" s="24" t="s">
        <v>46</v>
      </c>
      <c r="D53" s="22" t="s">
        <v>47</v>
      </c>
      <c r="E53" s="22" t="s">
        <v>48</v>
      </c>
      <c r="F53" s="22" t="s">
        <v>49</v>
      </c>
      <c r="G53" s="22" t="s">
        <v>50</v>
      </c>
      <c r="H53" s="22" t="s">
        <v>51</v>
      </c>
      <c r="I53" s="22" t="s">
        <v>52</v>
      </c>
      <c r="J53" s="22" t="s">
        <v>53</v>
      </c>
      <c r="K53" s="22" t="s">
        <v>54</v>
      </c>
      <c r="L53" s="22" t="s">
        <v>55</v>
      </c>
      <c r="M53" s="23" t="s">
        <v>56</v>
      </c>
      <c r="N53" s="24" t="s">
        <v>57</v>
      </c>
      <c r="O53" s="24" t="s">
        <v>58</v>
      </c>
      <c r="P53" s="25" t="s">
        <v>59</v>
      </c>
      <c r="Q53" s="41" t="s">
        <v>60</v>
      </c>
      <c r="R53" s="45"/>
      <c r="S53" s="46"/>
      <c r="T53" s="47"/>
      <c r="U53" s="46"/>
      <c r="V53" s="47"/>
      <c r="W53" s="46"/>
    </row>
    <row r="54" spans="1:23" s="7" customFormat="1" ht="15.75" thickBot="1">
      <c r="A54" s="43" t="s">
        <v>24</v>
      </c>
      <c r="B54" s="44" t="s">
        <v>45</v>
      </c>
      <c r="C54" s="24" t="s">
        <v>46</v>
      </c>
      <c r="D54" s="22" t="s">
        <v>47</v>
      </c>
      <c r="E54" s="22" t="s">
        <v>48</v>
      </c>
      <c r="F54" s="22" t="s">
        <v>49</v>
      </c>
      <c r="G54" s="22" t="s">
        <v>50</v>
      </c>
      <c r="H54" s="22" t="s">
        <v>51</v>
      </c>
      <c r="I54" s="22" t="s">
        <v>52</v>
      </c>
      <c r="J54" s="22" t="s">
        <v>53</v>
      </c>
      <c r="K54" s="22" t="s">
        <v>54</v>
      </c>
      <c r="L54" s="22" t="s">
        <v>55</v>
      </c>
      <c r="M54" s="23" t="s">
        <v>56</v>
      </c>
      <c r="N54" s="24" t="s">
        <v>57</v>
      </c>
      <c r="O54" s="24" t="s">
        <v>58</v>
      </c>
      <c r="P54" s="25" t="s">
        <v>59</v>
      </c>
      <c r="Q54" s="41" t="s">
        <v>60</v>
      </c>
      <c r="R54" s="45"/>
      <c r="S54" s="46"/>
      <c r="T54" s="47"/>
      <c r="U54" s="46"/>
      <c r="V54" s="47"/>
      <c r="W54" s="46"/>
    </row>
    <row r="55" spans="1:23" s="7" customFormat="1" ht="15.75" thickBot="1">
      <c r="A55" s="158" t="s">
        <v>136</v>
      </c>
      <c r="B55" s="44" t="s">
        <v>45</v>
      </c>
      <c r="C55" s="24" t="s">
        <v>46</v>
      </c>
      <c r="D55" s="22" t="s">
        <v>47</v>
      </c>
      <c r="E55" s="22" t="s">
        <v>48</v>
      </c>
      <c r="F55" s="22" t="s">
        <v>49</v>
      </c>
      <c r="G55" s="22" t="s">
        <v>50</v>
      </c>
      <c r="H55" s="22" t="s">
        <v>51</v>
      </c>
      <c r="I55" s="22" t="s">
        <v>52</v>
      </c>
      <c r="J55" s="22" t="s">
        <v>53</v>
      </c>
      <c r="K55" s="22" t="s">
        <v>54</v>
      </c>
      <c r="L55" s="22" t="s">
        <v>55</v>
      </c>
      <c r="M55" s="23" t="s">
        <v>56</v>
      </c>
      <c r="N55" s="24" t="s">
        <v>57</v>
      </c>
      <c r="O55" s="24" t="s">
        <v>58</v>
      </c>
      <c r="P55" s="25" t="s">
        <v>59</v>
      </c>
      <c r="Q55" s="41" t="s">
        <v>60</v>
      </c>
      <c r="R55" s="45"/>
      <c r="S55" s="46"/>
      <c r="T55" s="47"/>
      <c r="U55" s="46"/>
      <c r="V55" s="47"/>
      <c r="W55" s="46"/>
    </row>
    <row r="56" spans="1:23" s="7" customFormat="1" ht="15.75" thickBot="1">
      <c r="A56" s="43" t="s">
        <v>137</v>
      </c>
      <c r="B56" s="44" t="s">
        <v>45</v>
      </c>
      <c r="C56" s="24" t="s">
        <v>46</v>
      </c>
      <c r="D56" s="22" t="s">
        <v>47</v>
      </c>
      <c r="E56" s="22" t="s">
        <v>48</v>
      </c>
      <c r="F56" s="22" t="s">
        <v>49</v>
      </c>
      <c r="G56" s="22" t="s">
        <v>50</v>
      </c>
      <c r="H56" s="22" t="s">
        <v>51</v>
      </c>
      <c r="I56" s="22" t="s">
        <v>52</v>
      </c>
      <c r="J56" s="22" t="s">
        <v>53</v>
      </c>
      <c r="K56" s="22" t="s">
        <v>54</v>
      </c>
      <c r="L56" s="22" t="s">
        <v>55</v>
      </c>
      <c r="M56" s="23" t="s">
        <v>56</v>
      </c>
      <c r="N56" s="24" t="s">
        <v>57</v>
      </c>
      <c r="O56" s="24" t="s">
        <v>58</v>
      </c>
      <c r="P56" s="25" t="s">
        <v>59</v>
      </c>
      <c r="Q56" s="41" t="s">
        <v>60</v>
      </c>
      <c r="R56" s="45"/>
      <c r="S56" s="46"/>
      <c r="T56" s="47"/>
      <c r="U56" s="46"/>
      <c r="V56" s="47"/>
      <c r="W56" s="46"/>
    </row>
    <row r="57" spans="1:23" s="7" customFormat="1" ht="15.75" thickBot="1">
      <c r="A57" s="43" t="s">
        <v>121</v>
      </c>
      <c r="B57" s="44" t="s">
        <v>45</v>
      </c>
      <c r="C57" s="24" t="s">
        <v>46</v>
      </c>
      <c r="D57" s="22" t="s">
        <v>47</v>
      </c>
      <c r="E57" s="22" t="s">
        <v>48</v>
      </c>
      <c r="F57" s="22" t="s">
        <v>49</v>
      </c>
      <c r="G57" s="22" t="s">
        <v>50</v>
      </c>
      <c r="H57" s="22" t="s">
        <v>51</v>
      </c>
      <c r="I57" s="22" t="s">
        <v>52</v>
      </c>
      <c r="J57" s="22" t="s">
        <v>53</v>
      </c>
      <c r="K57" s="22" t="s">
        <v>54</v>
      </c>
      <c r="L57" s="22" t="s">
        <v>55</v>
      </c>
      <c r="M57" s="23" t="s">
        <v>56</v>
      </c>
      <c r="N57" s="24" t="s">
        <v>57</v>
      </c>
      <c r="O57" s="24" t="s">
        <v>58</v>
      </c>
      <c r="P57" s="25" t="s">
        <v>59</v>
      </c>
      <c r="Q57" s="41" t="s">
        <v>60</v>
      </c>
      <c r="R57" s="45"/>
      <c r="S57" s="46"/>
      <c r="T57" s="47"/>
      <c r="U57" s="46"/>
      <c r="V57" s="47"/>
      <c r="W57" s="46"/>
    </row>
    <row r="58" spans="1:23" s="7" customFormat="1" ht="15.75" thickBot="1">
      <c r="A58" s="43" t="s">
        <v>122</v>
      </c>
      <c r="B58" s="44" t="s">
        <v>45</v>
      </c>
      <c r="C58" s="24" t="s">
        <v>46</v>
      </c>
      <c r="D58" s="22" t="s">
        <v>47</v>
      </c>
      <c r="E58" s="22" t="s">
        <v>48</v>
      </c>
      <c r="F58" s="22" t="s">
        <v>49</v>
      </c>
      <c r="G58" s="22" t="s">
        <v>50</v>
      </c>
      <c r="H58" s="22" t="s">
        <v>51</v>
      </c>
      <c r="I58" s="22" t="s">
        <v>52</v>
      </c>
      <c r="J58" s="22" t="s">
        <v>53</v>
      </c>
      <c r="K58" s="22" t="s">
        <v>54</v>
      </c>
      <c r="L58" s="22" t="s">
        <v>55</v>
      </c>
      <c r="M58" s="23" t="s">
        <v>56</v>
      </c>
      <c r="N58" s="24" t="s">
        <v>57</v>
      </c>
      <c r="O58" s="24" t="s">
        <v>58</v>
      </c>
      <c r="P58" s="25" t="s">
        <v>59</v>
      </c>
      <c r="Q58" s="41" t="s">
        <v>60</v>
      </c>
      <c r="R58" s="45"/>
      <c r="S58" s="46"/>
      <c r="T58" s="47"/>
      <c r="U58" s="46"/>
      <c r="V58" s="47"/>
      <c r="W58" s="46"/>
    </row>
    <row r="59" spans="1:23" s="7" customFormat="1" ht="15.75" thickBot="1">
      <c r="A59" s="43" t="s">
        <v>123</v>
      </c>
      <c r="B59" s="44" t="s">
        <v>45</v>
      </c>
      <c r="C59" s="24" t="s">
        <v>46</v>
      </c>
      <c r="D59" s="22" t="s">
        <v>47</v>
      </c>
      <c r="E59" s="22" t="s">
        <v>48</v>
      </c>
      <c r="F59" s="22" t="s">
        <v>49</v>
      </c>
      <c r="G59" s="22" t="s">
        <v>50</v>
      </c>
      <c r="H59" s="22" t="s">
        <v>51</v>
      </c>
      <c r="I59" s="22" t="s">
        <v>52</v>
      </c>
      <c r="J59" s="22" t="s">
        <v>53</v>
      </c>
      <c r="K59" s="22" t="s">
        <v>54</v>
      </c>
      <c r="L59" s="22" t="s">
        <v>55</v>
      </c>
      <c r="M59" s="23" t="s">
        <v>56</v>
      </c>
      <c r="N59" s="24" t="s">
        <v>57</v>
      </c>
      <c r="O59" s="24" t="s">
        <v>58</v>
      </c>
      <c r="P59" s="25" t="s">
        <v>59</v>
      </c>
      <c r="Q59" s="41" t="s">
        <v>60</v>
      </c>
      <c r="R59" s="45"/>
      <c r="S59" s="46"/>
      <c r="T59" s="47"/>
      <c r="U59" s="46"/>
      <c r="V59" s="47"/>
      <c r="W59" s="46"/>
    </row>
    <row r="60" spans="1:23" s="7" customFormat="1" ht="15.75" thickBot="1">
      <c r="A60" s="43" t="s">
        <v>124</v>
      </c>
      <c r="B60" s="44" t="s">
        <v>45</v>
      </c>
      <c r="C60" s="24" t="s">
        <v>46</v>
      </c>
      <c r="D60" s="22" t="s">
        <v>47</v>
      </c>
      <c r="E60" s="22" t="s">
        <v>48</v>
      </c>
      <c r="F60" s="22" t="s">
        <v>49</v>
      </c>
      <c r="G60" s="22" t="s">
        <v>50</v>
      </c>
      <c r="H60" s="22" t="s">
        <v>51</v>
      </c>
      <c r="I60" s="22" t="s">
        <v>52</v>
      </c>
      <c r="J60" s="22" t="s">
        <v>53</v>
      </c>
      <c r="K60" s="22" t="s">
        <v>54</v>
      </c>
      <c r="L60" s="22" t="s">
        <v>55</v>
      </c>
      <c r="M60" s="23" t="s">
        <v>56</v>
      </c>
      <c r="N60" s="24" t="s">
        <v>57</v>
      </c>
      <c r="O60" s="24" t="s">
        <v>58</v>
      </c>
      <c r="P60" s="25" t="s">
        <v>59</v>
      </c>
      <c r="Q60" s="41" t="s">
        <v>60</v>
      </c>
      <c r="R60" s="45"/>
      <c r="S60" s="46"/>
      <c r="T60" s="47"/>
      <c r="U60" s="46"/>
      <c r="V60" s="47"/>
      <c r="W60" s="46"/>
    </row>
    <row r="61" spans="1:23" s="7" customFormat="1" ht="15.75" thickBot="1">
      <c r="A61" s="43" t="s">
        <v>125</v>
      </c>
      <c r="B61" s="44" t="s">
        <v>45</v>
      </c>
      <c r="C61" s="24" t="s">
        <v>46</v>
      </c>
      <c r="D61" s="22" t="s">
        <v>47</v>
      </c>
      <c r="E61" s="22" t="s">
        <v>48</v>
      </c>
      <c r="F61" s="22" t="s">
        <v>49</v>
      </c>
      <c r="G61" s="22" t="s">
        <v>50</v>
      </c>
      <c r="H61" s="22" t="s">
        <v>51</v>
      </c>
      <c r="I61" s="22" t="s">
        <v>52</v>
      </c>
      <c r="J61" s="22" t="s">
        <v>53</v>
      </c>
      <c r="K61" s="22" t="s">
        <v>54</v>
      </c>
      <c r="L61" s="22" t="s">
        <v>55</v>
      </c>
      <c r="M61" s="23" t="s">
        <v>56</v>
      </c>
      <c r="N61" s="24" t="s">
        <v>57</v>
      </c>
      <c r="O61" s="24" t="s">
        <v>58</v>
      </c>
      <c r="P61" s="25" t="s">
        <v>59</v>
      </c>
      <c r="Q61" s="41" t="s">
        <v>60</v>
      </c>
      <c r="R61" s="45"/>
      <c r="S61" s="46"/>
      <c r="T61" s="47"/>
      <c r="U61" s="46"/>
      <c r="V61" s="47"/>
      <c r="W61" s="46"/>
    </row>
    <row r="62" spans="1:23" s="7" customFormat="1" ht="15.75" thickBot="1">
      <c r="A62" s="43" t="s">
        <v>126</v>
      </c>
      <c r="B62" s="44" t="s">
        <v>45</v>
      </c>
      <c r="C62" s="24" t="s">
        <v>46</v>
      </c>
      <c r="D62" s="22" t="s">
        <v>47</v>
      </c>
      <c r="E62" s="22" t="s">
        <v>48</v>
      </c>
      <c r="F62" s="22" t="s">
        <v>49</v>
      </c>
      <c r="G62" s="22" t="s">
        <v>50</v>
      </c>
      <c r="H62" s="22" t="s">
        <v>51</v>
      </c>
      <c r="I62" s="22" t="s">
        <v>52</v>
      </c>
      <c r="J62" s="22" t="s">
        <v>53</v>
      </c>
      <c r="K62" s="22" t="s">
        <v>54</v>
      </c>
      <c r="L62" s="22" t="s">
        <v>55</v>
      </c>
      <c r="M62" s="23" t="s">
        <v>56</v>
      </c>
      <c r="N62" s="24" t="s">
        <v>57</v>
      </c>
      <c r="O62" s="24" t="s">
        <v>58</v>
      </c>
      <c r="P62" s="25" t="s">
        <v>59</v>
      </c>
      <c r="Q62" s="41" t="s">
        <v>60</v>
      </c>
      <c r="R62" s="45"/>
      <c r="S62" s="46"/>
      <c r="T62" s="47"/>
      <c r="U62" s="46"/>
      <c r="V62" s="47"/>
      <c r="W62" s="46"/>
    </row>
    <row r="63" spans="1:23" s="7" customFormat="1" ht="15.75" thickBot="1">
      <c r="A63" s="43" t="s">
        <v>138</v>
      </c>
      <c r="B63" s="44" t="s">
        <v>45</v>
      </c>
      <c r="C63" s="24" t="s">
        <v>46</v>
      </c>
      <c r="D63" s="22" t="s">
        <v>47</v>
      </c>
      <c r="E63" s="22" t="s">
        <v>48</v>
      </c>
      <c r="F63" s="22" t="s">
        <v>49</v>
      </c>
      <c r="G63" s="22" t="s">
        <v>50</v>
      </c>
      <c r="H63" s="22" t="s">
        <v>51</v>
      </c>
      <c r="I63" s="22" t="s">
        <v>52</v>
      </c>
      <c r="J63" s="22" t="s">
        <v>53</v>
      </c>
      <c r="K63" s="22" t="s">
        <v>54</v>
      </c>
      <c r="L63" s="22" t="s">
        <v>55</v>
      </c>
      <c r="M63" s="23" t="s">
        <v>56</v>
      </c>
      <c r="N63" s="24" t="s">
        <v>57</v>
      </c>
      <c r="O63" s="24" t="s">
        <v>58</v>
      </c>
      <c r="P63" s="25" t="s">
        <v>59</v>
      </c>
      <c r="Q63" s="41" t="s">
        <v>60</v>
      </c>
      <c r="R63" s="45"/>
      <c r="S63" s="46"/>
      <c r="T63" s="47"/>
      <c r="U63" s="46"/>
      <c r="V63" s="47"/>
      <c r="W63" s="46"/>
    </row>
    <row r="64" spans="1:23" s="7" customFormat="1" ht="15.75" thickBot="1">
      <c r="A64" s="43" t="s">
        <v>127</v>
      </c>
      <c r="B64" s="44" t="s">
        <v>45</v>
      </c>
      <c r="C64" s="24" t="s">
        <v>46</v>
      </c>
      <c r="D64" s="22" t="s">
        <v>47</v>
      </c>
      <c r="E64" s="22" t="s">
        <v>48</v>
      </c>
      <c r="F64" s="22" t="s">
        <v>49</v>
      </c>
      <c r="G64" s="22" t="s">
        <v>50</v>
      </c>
      <c r="H64" s="22" t="s">
        <v>51</v>
      </c>
      <c r="I64" s="22" t="s">
        <v>52</v>
      </c>
      <c r="J64" s="22" t="s">
        <v>53</v>
      </c>
      <c r="K64" s="22" t="s">
        <v>54</v>
      </c>
      <c r="L64" s="22" t="s">
        <v>55</v>
      </c>
      <c r="M64" s="23" t="s">
        <v>56</v>
      </c>
      <c r="N64" s="24" t="s">
        <v>57</v>
      </c>
      <c r="O64" s="24" t="s">
        <v>58</v>
      </c>
      <c r="P64" s="25" t="s">
        <v>59</v>
      </c>
      <c r="Q64" s="41" t="s">
        <v>60</v>
      </c>
      <c r="R64" s="45"/>
      <c r="S64" s="46"/>
      <c r="T64" s="47"/>
      <c r="U64" s="46"/>
      <c r="V64" s="47"/>
      <c r="W64" s="46"/>
    </row>
    <row r="65" spans="1:23" s="7" customFormat="1" ht="15.75" thickBot="1">
      <c r="A65" s="43" t="s">
        <v>128</v>
      </c>
      <c r="B65" s="44" t="s">
        <v>45</v>
      </c>
      <c r="C65" s="24" t="s">
        <v>46</v>
      </c>
      <c r="D65" s="22" t="s">
        <v>47</v>
      </c>
      <c r="E65" s="22" t="s">
        <v>48</v>
      </c>
      <c r="F65" s="22" t="s">
        <v>49</v>
      </c>
      <c r="G65" s="22" t="s">
        <v>50</v>
      </c>
      <c r="H65" s="22" t="s">
        <v>51</v>
      </c>
      <c r="I65" s="22" t="s">
        <v>52</v>
      </c>
      <c r="J65" s="22" t="s">
        <v>53</v>
      </c>
      <c r="K65" s="22" t="s">
        <v>54</v>
      </c>
      <c r="L65" s="22" t="s">
        <v>55</v>
      </c>
      <c r="M65" s="23" t="s">
        <v>56</v>
      </c>
      <c r="N65" s="24" t="s">
        <v>57</v>
      </c>
      <c r="O65" s="24" t="s">
        <v>58</v>
      </c>
      <c r="P65" s="25" t="s">
        <v>59</v>
      </c>
      <c r="Q65" s="41" t="s">
        <v>60</v>
      </c>
      <c r="R65" s="45"/>
      <c r="S65" s="46"/>
      <c r="T65" s="47"/>
      <c r="U65" s="46"/>
      <c r="V65" s="47"/>
      <c r="W65" s="46"/>
    </row>
    <row r="66" spans="1:23" s="7" customFormat="1" ht="15.75" thickBot="1">
      <c r="A66" s="43" t="s">
        <v>129</v>
      </c>
      <c r="B66" s="44" t="s">
        <v>45</v>
      </c>
      <c r="C66" s="24" t="s">
        <v>46</v>
      </c>
      <c r="D66" s="22" t="s">
        <v>47</v>
      </c>
      <c r="E66" s="22" t="s">
        <v>48</v>
      </c>
      <c r="F66" s="22" t="s">
        <v>49</v>
      </c>
      <c r="G66" s="22" t="s">
        <v>50</v>
      </c>
      <c r="H66" s="22" t="s">
        <v>51</v>
      </c>
      <c r="I66" s="22" t="s">
        <v>52</v>
      </c>
      <c r="J66" s="22" t="s">
        <v>53</v>
      </c>
      <c r="K66" s="22" t="s">
        <v>54</v>
      </c>
      <c r="L66" s="22" t="s">
        <v>55</v>
      </c>
      <c r="M66" s="23" t="s">
        <v>56</v>
      </c>
      <c r="N66" s="24" t="s">
        <v>57</v>
      </c>
      <c r="O66" s="24" t="s">
        <v>58</v>
      </c>
      <c r="P66" s="25" t="s">
        <v>59</v>
      </c>
      <c r="Q66" s="41" t="s">
        <v>60</v>
      </c>
      <c r="R66" s="45"/>
      <c r="S66" s="46"/>
      <c r="T66" s="47"/>
      <c r="U66" s="46"/>
      <c r="V66" s="47"/>
      <c r="W66" s="46"/>
    </row>
    <row r="67" spans="1:23" s="7" customFormat="1" ht="15.75" thickBot="1">
      <c r="A67" s="43" t="s">
        <v>130</v>
      </c>
      <c r="B67" s="44" t="s">
        <v>45</v>
      </c>
      <c r="C67" s="24" t="s">
        <v>46</v>
      </c>
      <c r="D67" s="22" t="s">
        <v>47</v>
      </c>
      <c r="E67" s="22" t="s">
        <v>48</v>
      </c>
      <c r="F67" s="22" t="s">
        <v>49</v>
      </c>
      <c r="G67" s="22" t="s">
        <v>50</v>
      </c>
      <c r="H67" s="22" t="s">
        <v>51</v>
      </c>
      <c r="I67" s="22" t="s">
        <v>52</v>
      </c>
      <c r="J67" s="22" t="s">
        <v>53</v>
      </c>
      <c r="K67" s="22" t="s">
        <v>54</v>
      </c>
      <c r="L67" s="22" t="s">
        <v>55</v>
      </c>
      <c r="M67" s="23" t="s">
        <v>56</v>
      </c>
      <c r="N67" s="24" t="s">
        <v>57</v>
      </c>
      <c r="O67" s="24" t="s">
        <v>58</v>
      </c>
      <c r="P67" s="25" t="s">
        <v>59</v>
      </c>
      <c r="Q67" s="41" t="s">
        <v>60</v>
      </c>
      <c r="R67" s="45"/>
      <c r="S67" s="46"/>
      <c r="T67" s="47"/>
      <c r="U67" s="46"/>
      <c r="V67" s="47"/>
      <c r="W67" s="46"/>
    </row>
    <row r="68" spans="1:23" s="7" customFormat="1" ht="15.75" thickBot="1">
      <c r="A68" s="43" t="s">
        <v>131</v>
      </c>
      <c r="B68" s="44" t="s">
        <v>45</v>
      </c>
      <c r="C68" s="24" t="s">
        <v>46</v>
      </c>
      <c r="D68" s="22" t="s">
        <v>47</v>
      </c>
      <c r="E68" s="22" t="s">
        <v>48</v>
      </c>
      <c r="F68" s="22" t="s">
        <v>49</v>
      </c>
      <c r="G68" s="22" t="s">
        <v>50</v>
      </c>
      <c r="H68" s="22" t="s">
        <v>51</v>
      </c>
      <c r="I68" s="22" t="s">
        <v>52</v>
      </c>
      <c r="J68" s="22" t="s">
        <v>53</v>
      </c>
      <c r="K68" s="22" t="s">
        <v>54</v>
      </c>
      <c r="L68" s="22" t="s">
        <v>55</v>
      </c>
      <c r="M68" s="23" t="s">
        <v>56</v>
      </c>
      <c r="N68" s="24" t="s">
        <v>57</v>
      </c>
      <c r="O68" s="24" t="s">
        <v>58</v>
      </c>
      <c r="P68" s="25" t="s">
        <v>59</v>
      </c>
      <c r="Q68" s="41" t="s">
        <v>60</v>
      </c>
      <c r="R68" s="45"/>
      <c r="S68" s="46"/>
      <c r="T68" s="47"/>
      <c r="U68" s="46"/>
      <c r="V68" s="47"/>
      <c r="W68" s="46"/>
    </row>
    <row r="69" spans="1:23" s="7" customFormat="1" ht="15.75" thickBot="1">
      <c r="A69" s="43" t="s">
        <v>132</v>
      </c>
      <c r="B69" s="44" t="s">
        <v>45</v>
      </c>
      <c r="C69" s="24" t="s">
        <v>46</v>
      </c>
      <c r="D69" s="22" t="s">
        <v>47</v>
      </c>
      <c r="E69" s="22" t="s">
        <v>48</v>
      </c>
      <c r="F69" s="22" t="s">
        <v>49</v>
      </c>
      <c r="G69" s="22" t="s">
        <v>50</v>
      </c>
      <c r="H69" s="22" t="s">
        <v>51</v>
      </c>
      <c r="I69" s="22" t="s">
        <v>52</v>
      </c>
      <c r="J69" s="22" t="s">
        <v>53</v>
      </c>
      <c r="K69" s="22" t="s">
        <v>54</v>
      </c>
      <c r="L69" s="22" t="s">
        <v>55</v>
      </c>
      <c r="M69" s="23" t="s">
        <v>56</v>
      </c>
      <c r="N69" s="24" t="s">
        <v>57</v>
      </c>
      <c r="O69" s="24" t="s">
        <v>58</v>
      </c>
      <c r="P69" s="25" t="s">
        <v>59</v>
      </c>
      <c r="Q69" s="41" t="s">
        <v>60</v>
      </c>
      <c r="R69" s="45"/>
      <c r="S69" s="46"/>
      <c r="T69" s="47"/>
      <c r="U69" s="46"/>
      <c r="V69" s="47"/>
      <c r="W69" s="46"/>
    </row>
    <row r="70" spans="1:23" s="7" customFormat="1" ht="15">
      <c r="A70" s="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6"/>
      <c r="T70" s="47"/>
      <c r="U70" s="46"/>
      <c r="V70" s="47"/>
      <c r="W70" s="46"/>
    </row>
    <row r="71" spans="1:23" s="7" customFormat="1" ht="15">
      <c r="A71" s="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6"/>
      <c r="T71" s="47"/>
      <c r="U71" s="46"/>
      <c r="V71" s="47"/>
      <c r="W71" s="46"/>
    </row>
    <row r="72" spans="1:23" ht="15.75">
      <c r="A72" s="164" t="s">
        <v>26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2"/>
      <c r="S72" s="3"/>
      <c r="T72" s="3"/>
      <c r="U72" s="3"/>
      <c r="V72" s="3"/>
      <c r="W72" s="3"/>
    </row>
    <row r="73" ht="12.75">
      <c r="A73" s="50"/>
    </row>
    <row r="74" spans="1:7" ht="15.75">
      <c r="A74" s="164" t="s">
        <v>80</v>
      </c>
      <c r="B74" s="164"/>
      <c r="C74" s="164"/>
      <c r="D74" s="164"/>
      <c r="E74" s="164"/>
      <c r="F74" s="164"/>
      <c r="G74" s="164"/>
    </row>
    <row r="75" spans="1:7" ht="15">
      <c r="A75" s="15"/>
      <c r="B75" s="15"/>
      <c r="C75" s="15"/>
      <c r="D75" s="15"/>
      <c r="E75" s="15"/>
      <c r="F75" s="15"/>
      <c r="G75" s="15"/>
    </row>
    <row r="76" spans="1:11" ht="15.75">
      <c r="A76" s="185"/>
      <c r="B76" s="185"/>
      <c r="C76" s="186"/>
      <c r="D76" s="53" t="s">
        <v>81</v>
      </c>
      <c r="E76" s="54"/>
      <c r="F76" s="55"/>
      <c r="I76" s="50"/>
      <c r="J76" s="50"/>
      <c r="K76" s="50"/>
    </row>
    <row r="77" spans="1:11" ht="15.75">
      <c r="A77" s="187" t="s">
        <v>82</v>
      </c>
      <c r="B77" s="188"/>
      <c r="C77" s="189"/>
      <c r="D77" s="53"/>
      <c r="E77" s="54"/>
      <c r="F77" s="56"/>
      <c r="I77" s="50"/>
      <c r="J77" s="50"/>
      <c r="K77" s="50"/>
    </row>
    <row r="78" spans="1:17" ht="15.75">
      <c r="A78" s="176" t="s">
        <v>39</v>
      </c>
      <c r="B78" s="174"/>
      <c r="C78" s="175"/>
      <c r="D78" s="57" t="s">
        <v>83</v>
      </c>
      <c r="E78" s="58">
        <v>0.0001</v>
      </c>
      <c r="F78" s="55"/>
      <c r="I78" s="46"/>
      <c r="J78" s="46"/>
      <c r="K78" s="46"/>
      <c r="M78" s="190"/>
      <c r="N78" s="190"/>
      <c r="O78" s="190"/>
      <c r="P78" s="190"/>
      <c r="Q78" s="190"/>
    </row>
    <row r="79" spans="1:11" ht="15.75">
      <c r="A79" s="191" t="s">
        <v>40</v>
      </c>
      <c r="B79" s="192"/>
      <c r="C79" s="193"/>
      <c r="D79" s="59" t="s">
        <v>84</v>
      </c>
      <c r="E79" s="60">
        <v>0.7</v>
      </c>
      <c r="F79" s="55"/>
      <c r="I79" s="46"/>
      <c r="J79" s="46"/>
      <c r="K79" s="46"/>
    </row>
    <row r="80" spans="1:11" ht="15.75">
      <c r="A80" s="194" t="s">
        <v>41</v>
      </c>
      <c r="B80" s="194"/>
      <c r="C80" s="194"/>
      <c r="D80" s="61" t="s">
        <v>85</v>
      </c>
      <c r="E80" s="58">
        <v>0.29969999999999997</v>
      </c>
      <c r="F80" s="48"/>
      <c r="G80" s="62"/>
      <c r="H80" s="46"/>
      <c r="I80" s="46"/>
      <c r="J80" s="46"/>
      <c r="K80" s="46"/>
    </row>
    <row r="81" spans="1:11" ht="15.75">
      <c r="A81" s="194" t="s">
        <v>42</v>
      </c>
      <c r="B81" s="194"/>
      <c r="C81" s="194"/>
      <c r="D81" s="61" t="s">
        <v>86</v>
      </c>
      <c r="E81" s="58">
        <v>0.0001</v>
      </c>
      <c r="F81" s="48"/>
      <c r="G81" s="62"/>
      <c r="H81" s="46"/>
      <c r="I81" s="46"/>
      <c r="J81" s="46"/>
      <c r="K81" s="46"/>
    </row>
    <row r="82" spans="1:11" ht="15.75">
      <c r="A82" s="194" t="s">
        <v>43</v>
      </c>
      <c r="B82" s="194"/>
      <c r="C82" s="194"/>
      <c r="D82" s="61" t="s">
        <v>87</v>
      </c>
      <c r="E82" s="58">
        <v>0.0001</v>
      </c>
      <c r="F82" s="48"/>
      <c r="G82" s="62"/>
      <c r="H82" s="46"/>
      <c r="I82" s="46"/>
      <c r="J82" s="46"/>
      <c r="K82" s="46"/>
    </row>
    <row r="83" spans="1:11" ht="15">
      <c r="A83" s="176"/>
      <c r="B83" s="174"/>
      <c r="C83" s="174"/>
      <c r="D83" s="174"/>
      <c r="E83" s="174"/>
      <c r="F83" s="195"/>
      <c r="G83" s="195"/>
      <c r="H83" s="195"/>
      <c r="I83" s="48"/>
      <c r="J83" s="48"/>
      <c r="K83" s="48"/>
    </row>
    <row r="84" spans="1:11" ht="15.75">
      <c r="A84" s="187" t="s">
        <v>88</v>
      </c>
      <c r="B84" s="188"/>
      <c r="C84" s="189"/>
      <c r="D84" s="53" t="s">
        <v>81</v>
      </c>
      <c r="E84" s="35"/>
      <c r="F84" s="56"/>
      <c r="G84" s="50"/>
      <c r="H84" s="50"/>
      <c r="I84" s="46"/>
      <c r="J84" s="46"/>
      <c r="K84" s="46"/>
    </row>
    <row r="85" spans="1:11" ht="15.75">
      <c r="A85" s="176" t="s">
        <v>0</v>
      </c>
      <c r="B85" s="174"/>
      <c r="C85" s="175"/>
      <c r="D85" s="57" t="s">
        <v>89</v>
      </c>
      <c r="E85" s="58">
        <v>0.05</v>
      </c>
      <c r="F85" s="55"/>
      <c r="I85" s="46"/>
      <c r="J85" s="46"/>
      <c r="K85" s="46"/>
    </row>
    <row r="86" spans="1:11" ht="15.75">
      <c r="A86" s="176" t="s">
        <v>1</v>
      </c>
      <c r="B86" s="174"/>
      <c r="C86" s="175"/>
      <c r="D86" s="57" t="s">
        <v>90</v>
      </c>
      <c r="E86" s="58">
        <v>0.34</v>
      </c>
      <c r="F86" s="55"/>
      <c r="I86" s="46"/>
      <c r="J86" s="46"/>
      <c r="K86" s="46"/>
    </row>
    <row r="87" spans="1:11" ht="15.75">
      <c r="A87" s="176" t="s">
        <v>2</v>
      </c>
      <c r="B87" s="174"/>
      <c r="C87" s="175"/>
      <c r="D87" s="57" t="s">
        <v>91</v>
      </c>
      <c r="E87" s="58">
        <v>0.61</v>
      </c>
      <c r="F87" s="55"/>
      <c r="I87" s="46"/>
      <c r="J87" s="46"/>
      <c r="K87" s="46"/>
    </row>
    <row r="92" ht="12.75">
      <c r="S92" s="63"/>
    </row>
    <row r="93" ht="12.75">
      <c r="S93" s="63"/>
    </row>
    <row r="94" ht="12.75">
      <c r="S94" s="63"/>
    </row>
    <row r="95" ht="12.75">
      <c r="S95" s="63"/>
    </row>
    <row r="96" ht="12.75">
      <c r="S96" s="63"/>
    </row>
    <row r="97" ht="12.75">
      <c r="S97" s="63"/>
    </row>
    <row r="98" ht="12.75">
      <c r="S98" s="63"/>
    </row>
    <row r="99" ht="12.75">
      <c r="S99" s="63"/>
    </row>
    <row r="100" ht="12.75">
      <c r="S100" s="63"/>
    </row>
    <row r="101" ht="12.75">
      <c r="S101" s="63"/>
    </row>
    <row r="102" ht="12.75">
      <c r="S102" s="63"/>
    </row>
    <row r="103" ht="12.75">
      <c r="S103" s="63"/>
    </row>
    <row r="104" ht="12.75">
      <c r="S104" s="63"/>
    </row>
    <row r="105" ht="12.75">
      <c r="S105" s="63"/>
    </row>
    <row r="106" ht="12.75">
      <c r="S106" s="63"/>
    </row>
    <row r="107" ht="12.75">
      <c r="S107" s="63"/>
    </row>
    <row r="108" ht="12.75">
      <c r="S108" s="63"/>
    </row>
    <row r="109" ht="12.75">
      <c r="S109" s="63"/>
    </row>
    <row r="110" ht="12.75">
      <c r="S110" s="63"/>
    </row>
    <row r="111" ht="12.75">
      <c r="S111" s="63"/>
    </row>
    <row r="112" ht="12.75">
      <c r="S112" s="63"/>
    </row>
    <row r="113" ht="12.75">
      <c r="S113" s="63"/>
    </row>
    <row r="114" ht="12.75">
      <c r="S114" s="63"/>
    </row>
    <row r="115" ht="12.75">
      <c r="S115" s="63"/>
    </row>
    <row r="116" ht="12.75">
      <c r="S116" s="63"/>
    </row>
    <row r="117" ht="12.75">
      <c r="S117" s="63"/>
    </row>
    <row r="118" ht="12.75">
      <c r="S118" s="63"/>
    </row>
    <row r="119" ht="12.75">
      <c r="S119" s="63"/>
    </row>
    <row r="120" ht="12.75">
      <c r="S120" s="63"/>
    </row>
    <row r="121" ht="12.75">
      <c r="S121" s="63"/>
    </row>
    <row r="122" ht="12.75">
      <c r="S122" s="63"/>
    </row>
    <row r="123" ht="12.75">
      <c r="S123" s="63"/>
    </row>
    <row r="124" ht="12.75">
      <c r="S124" s="63"/>
    </row>
    <row r="125" ht="12.75">
      <c r="S125" s="63"/>
    </row>
    <row r="126" ht="12.75">
      <c r="S126" s="63"/>
    </row>
    <row r="127" ht="12.75">
      <c r="S127" s="63"/>
    </row>
    <row r="128" ht="12.75">
      <c r="S128" s="63"/>
    </row>
    <row r="129" ht="12.75">
      <c r="S129" s="63"/>
    </row>
    <row r="130" ht="12.75">
      <c r="S130" s="63"/>
    </row>
    <row r="131" ht="12.75">
      <c r="S131" s="63"/>
    </row>
    <row r="132" ht="12.75">
      <c r="S132" s="63"/>
    </row>
    <row r="133" ht="13.5" thickBot="1">
      <c r="S133" s="63"/>
    </row>
    <row r="134" spans="1:20" ht="13.5" thickBo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64">
        <f>SUM(S29:S133)</f>
        <v>0.0004</v>
      </c>
      <c r="T134" s="65">
        <f>S134/100</f>
        <v>4E-06</v>
      </c>
    </row>
    <row r="135" spans="1:20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66"/>
      <c r="T135" s="66"/>
    </row>
  </sheetData>
  <sheetProtection/>
  <mergeCells count="33">
    <mergeCell ref="A79:C79"/>
    <mergeCell ref="A80:C80"/>
    <mergeCell ref="A85:C85"/>
    <mergeCell ref="A86:C86"/>
    <mergeCell ref="A87:C87"/>
    <mergeCell ref="A81:C81"/>
    <mergeCell ref="A82:C82"/>
    <mergeCell ref="A83:H83"/>
    <mergeCell ref="A84:C84"/>
    <mergeCell ref="A72:Q72"/>
    <mergeCell ref="A74:G74"/>
    <mergeCell ref="A76:C76"/>
    <mergeCell ref="A77:C77"/>
    <mergeCell ref="A78:C78"/>
    <mergeCell ref="M78:Q78"/>
    <mergeCell ref="V5:V8"/>
    <mergeCell ref="W5:W8"/>
    <mergeCell ref="B6:F6"/>
    <mergeCell ref="G6:K6"/>
    <mergeCell ref="L6:P6"/>
    <mergeCell ref="B7:F7"/>
    <mergeCell ref="G7:K7"/>
    <mergeCell ref="L7:P7"/>
    <mergeCell ref="R5:R8"/>
    <mergeCell ref="S5:S8"/>
    <mergeCell ref="T5:T8"/>
    <mergeCell ref="U5:U8"/>
    <mergeCell ref="A1:Q1"/>
    <mergeCell ref="A2:Q2"/>
    <mergeCell ref="A3:Q3"/>
    <mergeCell ref="A5:A8"/>
    <mergeCell ref="B5:P5"/>
    <mergeCell ref="Q5:Q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zoomScale="60" zoomScaleNormal="60" zoomScalePageLayoutView="0" workbookViewId="0" topLeftCell="A1">
      <selection activeCell="D47" sqref="D47"/>
    </sheetView>
  </sheetViews>
  <sheetFormatPr defaultColWidth="9.140625" defaultRowHeight="12.75"/>
  <cols>
    <col min="1" max="1" width="20.28125" style="0" customWidth="1"/>
    <col min="5" max="5" width="10.140625" style="0" bestFit="1" customWidth="1"/>
    <col min="17" max="17" width="22.28125" style="0" customWidth="1"/>
    <col min="18" max="18" width="30.57421875" style="0" customWidth="1"/>
    <col min="19" max="19" width="23.7109375" style="0" customWidth="1"/>
  </cols>
  <sheetData>
    <row r="1" spans="1:25" ht="25.5">
      <c r="A1" s="162" t="s">
        <v>105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74.25" customHeight="1">
      <c r="A2" s="196" t="s">
        <v>106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ht="13.5" thickBot="1"/>
    <row r="4" spans="1:19" ht="15">
      <c r="A4" s="165" t="s">
        <v>27</v>
      </c>
      <c r="B4" s="197" t="s">
        <v>28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6"/>
      <c r="O4" s="6"/>
      <c r="P4" s="6"/>
      <c r="Q4" s="159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7"/>
      <c r="Q5" s="160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80"/>
      <c r="G6" s="179" t="s">
        <v>93</v>
      </c>
      <c r="H6" s="179"/>
      <c r="I6" s="179"/>
      <c r="J6" s="179"/>
      <c r="K6" s="179"/>
      <c r="L6" s="181" t="s">
        <v>93</v>
      </c>
      <c r="M6" s="179"/>
      <c r="N6" s="179"/>
      <c r="O6" s="179"/>
      <c r="P6" s="182"/>
      <c r="Q6" s="160"/>
      <c r="R6" s="166"/>
      <c r="S6" s="166"/>
    </row>
    <row r="7" spans="1:19" ht="13.5" thickBot="1">
      <c r="A7" s="168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61"/>
      <c r="R7" s="199"/>
      <c r="S7" s="199"/>
    </row>
    <row r="8" spans="1:19" ht="15">
      <c r="A8" s="67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9"/>
      <c r="Q8" s="70">
        <v>0</v>
      </c>
      <c r="R8" s="85">
        <v>0.029845200000000002</v>
      </c>
      <c r="S8" s="86"/>
    </row>
    <row r="9" spans="1:19" ht="15">
      <c r="A9" s="71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2"/>
      <c r="Q9" s="73">
        <v>0</v>
      </c>
      <c r="R9" s="87">
        <v>68.64396</v>
      </c>
      <c r="S9" s="88"/>
    </row>
    <row r="10" spans="1:19" ht="15">
      <c r="A10" s="71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72"/>
      <c r="Q10" s="73">
        <v>0</v>
      </c>
      <c r="R10" s="87">
        <v>50.73684</v>
      </c>
      <c r="S10" s="88"/>
    </row>
    <row r="11" spans="1:19" ht="15">
      <c r="A11" s="71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58"/>
      <c r="O11" s="58"/>
      <c r="P11" s="72"/>
      <c r="Q11" s="73">
        <v>0</v>
      </c>
      <c r="R11" s="87">
        <v>17.907120000000003</v>
      </c>
      <c r="S11" s="88"/>
    </row>
    <row r="12" spans="1:19" ht="15">
      <c r="A12" s="71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2"/>
      <c r="Q12" s="73">
        <v>0</v>
      </c>
      <c r="R12" s="87">
        <v>0.029845200000000002</v>
      </c>
      <c r="S12" s="88"/>
    </row>
    <row r="13" spans="1:19" ht="15">
      <c r="A13" s="71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2"/>
      <c r="Q13" s="73">
        <v>0</v>
      </c>
      <c r="R13" s="89">
        <v>8.953560000000001</v>
      </c>
      <c r="S13" s="88"/>
    </row>
    <row r="14" spans="1:19" ht="15">
      <c r="A14" s="75" t="s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58"/>
      <c r="O14" s="58"/>
      <c r="P14" s="72"/>
      <c r="Q14" s="73">
        <v>0</v>
      </c>
      <c r="R14" s="87">
        <v>0.029845200000000002</v>
      </c>
      <c r="S14" s="90"/>
    </row>
    <row r="15" spans="1:19" ht="15">
      <c r="A15" s="71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72"/>
      <c r="Q15" s="73">
        <v>0</v>
      </c>
      <c r="R15" s="87">
        <v>0.8953560000000002</v>
      </c>
      <c r="S15" s="88"/>
    </row>
    <row r="16" spans="1:19" ht="15">
      <c r="A16" s="71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72"/>
      <c r="Q16" s="73">
        <v>0</v>
      </c>
      <c r="R16" s="87">
        <v>0.029845200000000002</v>
      </c>
      <c r="S16" s="88"/>
    </row>
    <row r="17" spans="1:19" ht="15">
      <c r="A17" s="71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2"/>
      <c r="Q17" s="73">
        <v>0</v>
      </c>
      <c r="R17" s="87">
        <v>0.029845200000000002</v>
      </c>
      <c r="S17" s="88"/>
    </row>
    <row r="18" spans="1:19" ht="15">
      <c r="A18" s="71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2"/>
      <c r="Q18" s="73">
        <v>0</v>
      </c>
      <c r="R18" s="87">
        <v>0.029845200000000002</v>
      </c>
      <c r="S18" s="88"/>
    </row>
    <row r="19" spans="1:19" ht="15">
      <c r="A19" s="71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2"/>
      <c r="Q19" s="73">
        <v>0</v>
      </c>
      <c r="R19" s="87">
        <v>0.029845200000000002</v>
      </c>
      <c r="S19" s="88"/>
    </row>
    <row r="20" spans="1:19" ht="15">
      <c r="A20" s="71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72"/>
      <c r="Q20" s="73">
        <v>0</v>
      </c>
      <c r="R20" s="87">
        <v>0.029845200000000002</v>
      </c>
      <c r="S20" s="88"/>
    </row>
    <row r="21" spans="1:19" ht="15">
      <c r="A21" s="71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2"/>
      <c r="Q21" s="73">
        <v>0</v>
      </c>
      <c r="R21" s="87">
        <v>0.029845200000000002</v>
      </c>
      <c r="S21" s="88"/>
    </row>
    <row r="22" spans="1:19" ht="15">
      <c r="A22" s="71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2"/>
      <c r="Q22" s="73">
        <v>0</v>
      </c>
      <c r="R22" s="87">
        <v>26.860679999999995</v>
      </c>
      <c r="S22" s="88"/>
    </row>
    <row r="23" spans="1:19" ht="15">
      <c r="A23" s="71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72"/>
      <c r="Q23" s="73">
        <v>0</v>
      </c>
      <c r="R23" s="87">
        <v>0.029845200000000002</v>
      </c>
      <c r="S23" s="88"/>
    </row>
    <row r="24" spans="1:19" ht="15">
      <c r="A24" s="71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72"/>
      <c r="Q24" s="73">
        <v>0</v>
      </c>
      <c r="R24" s="87">
        <v>0.029845200000000002</v>
      </c>
      <c r="S24" s="88"/>
    </row>
    <row r="25" spans="1:19" ht="15">
      <c r="A25" s="71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2"/>
      <c r="Q25" s="73">
        <v>0</v>
      </c>
      <c r="R25" s="87">
        <v>41.783280000000005</v>
      </c>
      <c r="S25" s="88"/>
    </row>
    <row r="26" spans="1:19" ht="15">
      <c r="A26" s="71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72"/>
      <c r="Q26" s="73">
        <v>0</v>
      </c>
      <c r="R26" s="87">
        <v>0.029845200000000002</v>
      </c>
      <c r="S26" s="88"/>
    </row>
    <row r="27" spans="1:19" ht="15">
      <c r="A27" s="71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72"/>
      <c r="Q27" s="73">
        <v>0</v>
      </c>
      <c r="R27" s="87">
        <v>0.029845200000000002</v>
      </c>
      <c r="S27" s="88"/>
    </row>
    <row r="28" spans="1:19" ht="15">
      <c r="A28" s="71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72"/>
      <c r="Q28" s="73">
        <v>0</v>
      </c>
      <c r="R28" s="87">
        <v>0.8953560000000002</v>
      </c>
      <c r="S28" s="88"/>
    </row>
    <row r="29" spans="1:19" ht="15">
      <c r="A29" s="71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2"/>
      <c r="Q29" s="73">
        <v>0</v>
      </c>
      <c r="R29" s="87">
        <v>0.029845200000000002</v>
      </c>
      <c r="S29" s="88"/>
    </row>
    <row r="30" spans="1:19" ht="15">
      <c r="A30" s="71" t="s">
        <v>79</v>
      </c>
      <c r="B30" s="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9"/>
      <c r="Q30" s="73">
        <v>0</v>
      </c>
      <c r="R30" s="87">
        <v>0.029845200000000002</v>
      </c>
      <c r="S30" s="88"/>
    </row>
    <row r="31" spans="1:19" ht="15">
      <c r="A31" s="71" t="s">
        <v>6</v>
      </c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9"/>
      <c r="Q31" s="73">
        <v>0</v>
      </c>
      <c r="R31" s="87">
        <v>0.029845200000000002</v>
      </c>
      <c r="S31" s="88"/>
    </row>
    <row r="32" spans="1:19" ht="15">
      <c r="A32" s="71" t="s">
        <v>7</v>
      </c>
      <c r="B32" s="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9"/>
      <c r="Q32" s="73">
        <v>0</v>
      </c>
      <c r="R32" s="87">
        <v>0.029845200000000002</v>
      </c>
      <c r="S32" s="88"/>
    </row>
    <row r="33" spans="1:19" ht="15">
      <c r="A33" s="71" t="s">
        <v>8</v>
      </c>
      <c r="B33" s="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9"/>
      <c r="Q33" s="73">
        <v>0</v>
      </c>
      <c r="R33" s="87">
        <v>0.029845200000000002</v>
      </c>
      <c r="S33" s="88"/>
    </row>
    <row r="34" spans="1:19" ht="15">
      <c r="A34" s="71" t="s">
        <v>9</v>
      </c>
      <c r="B34" s="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9"/>
      <c r="Q34" s="73">
        <v>0</v>
      </c>
      <c r="R34" s="87">
        <v>0.029845200000000002</v>
      </c>
      <c r="S34" s="88"/>
    </row>
    <row r="35" spans="1:19" ht="15">
      <c r="A35" s="71" t="s">
        <v>10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9"/>
      <c r="Q35" s="73">
        <v>0</v>
      </c>
      <c r="R35" s="87">
        <v>0.029845200000000002</v>
      </c>
      <c r="S35" s="88"/>
    </row>
    <row r="36" spans="1:19" ht="15">
      <c r="A36" s="71" t="s">
        <v>11</v>
      </c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9"/>
      <c r="Q36" s="73">
        <v>0</v>
      </c>
      <c r="R36" s="87">
        <v>0.029845200000000002</v>
      </c>
      <c r="S36" s="88"/>
    </row>
    <row r="37" spans="1:19" ht="15">
      <c r="A37" s="71" t="s">
        <v>12</v>
      </c>
      <c r="B37" s="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9"/>
      <c r="Q37" s="73">
        <v>0</v>
      </c>
      <c r="R37" s="87">
        <v>0.029845200000000002</v>
      </c>
      <c r="S37" s="88"/>
    </row>
    <row r="38" spans="1:19" ht="15">
      <c r="A38" s="71" t="s">
        <v>13</v>
      </c>
      <c r="B38" s="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9"/>
      <c r="Q38" s="73">
        <v>0</v>
      </c>
      <c r="R38" s="87">
        <v>0.029845200000000002</v>
      </c>
      <c r="S38" s="88"/>
    </row>
    <row r="39" spans="1:19" ht="15">
      <c r="A39" s="71" t="s">
        <v>14</v>
      </c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9"/>
      <c r="Q39" s="73">
        <v>0</v>
      </c>
      <c r="R39" s="87">
        <v>0.029845200000000002</v>
      </c>
      <c r="S39" s="88"/>
    </row>
    <row r="40" spans="1:19" ht="15">
      <c r="A40" s="71" t="s">
        <v>15</v>
      </c>
      <c r="B40" s="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9"/>
      <c r="Q40" s="73">
        <v>0</v>
      </c>
      <c r="R40" s="87">
        <v>0.029845200000000002</v>
      </c>
      <c r="S40" s="88"/>
    </row>
    <row r="41" spans="1:19" ht="15">
      <c r="A41" s="71" t="s">
        <v>16</v>
      </c>
      <c r="B41" s="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9"/>
      <c r="Q41" s="73">
        <v>0</v>
      </c>
      <c r="R41" s="87">
        <v>0.029845200000000002</v>
      </c>
      <c r="S41" s="88"/>
    </row>
    <row r="42" spans="1:19" ht="15">
      <c r="A42" s="71" t="s">
        <v>17</v>
      </c>
      <c r="B42" s="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9"/>
      <c r="Q42" s="73">
        <v>0</v>
      </c>
      <c r="R42" s="87">
        <v>0.029845200000000002</v>
      </c>
      <c r="S42" s="88"/>
    </row>
    <row r="43" spans="1:19" ht="15">
      <c r="A43" s="157" t="s">
        <v>133</v>
      </c>
      <c r="B43" s="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9"/>
      <c r="Q43" s="73">
        <v>0</v>
      </c>
      <c r="R43" s="87">
        <v>0.596904</v>
      </c>
      <c r="S43" s="88"/>
    </row>
    <row r="44" spans="1:19" ht="15">
      <c r="A44" s="157" t="s">
        <v>134</v>
      </c>
      <c r="B44" s="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9"/>
      <c r="Q44" s="73">
        <v>0</v>
      </c>
      <c r="R44" s="87">
        <v>1.7907120000000003</v>
      </c>
      <c r="S44" s="88"/>
    </row>
    <row r="45" spans="1:19" ht="15">
      <c r="A45" s="157" t="s">
        <v>135</v>
      </c>
      <c r="B45" s="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9"/>
      <c r="Q45" s="73">
        <v>0</v>
      </c>
      <c r="R45" s="87">
        <v>24.26414760000001</v>
      </c>
      <c r="S45" s="88"/>
    </row>
    <row r="46" spans="1:19" ht="15">
      <c r="A46" s="71" t="s">
        <v>18</v>
      </c>
      <c r="B46" s="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9"/>
      <c r="Q46" s="73">
        <v>0</v>
      </c>
      <c r="R46" s="87">
        <v>0.029845200000000002</v>
      </c>
      <c r="S46" s="88"/>
    </row>
    <row r="47" spans="1:19" ht="15">
      <c r="A47" s="71" t="s">
        <v>19</v>
      </c>
      <c r="B47" s="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9"/>
      <c r="Q47" s="73">
        <v>0</v>
      </c>
      <c r="R47" s="87">
        <v>0.029845200000000002</v>
      </c>
      <c r="S47" s="88"/>
    </row>
    <row r="48" spans="1:19" ht="15">
      <c r="A48" s="71" t="s">
        <v>20</v>
      </c>
      <c r="B48" s="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9"/>
      <c r="Q48" s="73">
        <v>0</v>
      </c>
      <c r="R48" s="87">
        <v>0.029845200000000002</v>
      </c>
      <c r="S48" s="88"/>
    </row>
    <row r="49" spans="1:19" ht="15">
      <c r="A49" s="71" t="s">
        <v>21</v>
      </c>
      <c r="B49" s="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9"/>
      <c r="Q49" s="73">
        <v>0</v>
      </c>
      <c r="R49" s="87">
        <v>0.029845200000000002</v>
      </c>
      <c r="S49" s="88"/>
    </row>
    <row r="50" spans="1:19" ht="15">
      <c r="A50" s="71" t="s">
        <v>22</v>
      </c>
      <c r="B50" s="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9"/>
      <c r="Q50" s="73">
        <v>0</v>
      </c>
      <c r="R50" s="87">
        <v>0.029845200000000002</v>
      </c>
      <c r="S50" s="88"/>
    </row>
    <row r="51" spans="1:19" ht="15">
      <c r="A51" s="71" t="s">
        <v>23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9"/>
      <c r="Q51" s="73">
        <v>0</v>
      </c>
      <c r="R51" s="87">
        <v>0.029845200000000002</v>
      </c>
      <c r="S51" s="88"/>
    </row>
    <row r="52" spans="1:19" ht="15">
      <c r="A52" s="71" t="s">
        <v>24</v>
      </c>
      <c r="B52" s="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9"/>
      <c r="Q52" s="73">
        <v>0</v>
      </c>
      <c r="R52" s="87">
        <v>0.029845200000000002</v>
      </c>
      <c r="S52" s="88"/>
    </row>
    <row r="53" spans="1:19" ht="15">
      <c r="A53" s="157" t="s">
        <v>136</v>
      </c>
      <c r="B53" s="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9"/>
      <c r="Q53" s="73">
        <v>0</v>
      </c>
      <c r="R53" s="87">
        <v>0.029845200000000002</v>
      </c>
      <c r="S53" s="88"/>
    </row>
    <row r="54" spans="1:19" ht="15">
      <c r="A54" s="71" t="s">
        <v>139</v>
      </c>
      <c r="B54" s="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9"/>
      <c r="Q54" s="73">
        <v>0</v>
      </c>
      <c r="R54" s="87">
        <v>0.029845200000000002</v>
      </c>
      <c r="S54" s="88"/>
    </row>
    <row r="55" spans="1:19" ht="15">
      <c r="A55" s="71" t="s">
        <v>121</v>
      </c>
      <c r="B55" s="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9"/>
      <c r="Q55" s="73">
        <v>0</v>
      </c>
      <c r="R55" s="87">
        <v>0.029845200000000002</v>
      </c>
      <c r="S55" s="88"/>
    </row>
    <row r="56" spans="1:19" ht="15">
      <c r="A56" s="71" t="s">
        <v>122</v>
      </c>
      <c r="B56" s="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9"/>
      <c r="Q56" s="73">
        <v>0</v>
      </c>
      <c r="R56" s="87">
        <v>47.75232</v>
      </c>
      <c r="S56" s="88"/>
    </row>
    <row r="57" spans="1:19" ht="15">
      <c r="A57" s="71" t="s">
        <v>123</v>
      </c>
      <c r="B57" s="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9"/>
      <c r="Q57" s="73">
        <v>0</v>
      </c>
      <c r="R57" s="87">
        <v>5.96904</v>
      </c>
      <c r="S57" s="88"/>
    </row>
    <row r="58" spans="1:19" ht="15">
      <c r="A58" s="71" t="s">
        <v>124</v>
      </c>
      <c r="B58" s="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9"/>
      <c r="Q58" s="73">
        <v>0</v>
      </c>
      <c r="R58" s="87">
        <v>0.029845200000000002</v>
      </c>
      <c r="S58" s="88"/>
    </row>
    <row r="59" spans="1:19" ht="15">
      <c r="A59" s="71" t="s">
        <v>125</v>
      </c>
      <c r="B59" s="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9"/>
      <c r="Q59" s="73">
        <v>0</v>
      </c>
      <c r="R59" s="87">
        <v>0.029845200000000002</v>
      </c>
      <c r="S59" s="88"/>
    </row>
    <row r="60" spans="1:19" ht="15">
      <c r="A60" s="71" t="s">
        <v>126</v>
      </c>
      <c r="B60" s="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9"/>
      <c r="Q60" s="73">
        <v>0</v>
      </c>
      <c r="R60" s="87">
        <v>0.029845200000000002</v>
      </c>
      <c r="S60" s="88"/>
    </row>
    <row r="61" spans="1:19" ht="15">
      <c r="A61" s="71" t="s">
        <v>138</v>
      </c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9"/>
      <c r="Q61" s="73">
        <v>0</v>
      </c>
      <c r="R61" s="87">
        <v>0.029845200000000002</v>
      </c>
      <c r="S61" s="88"/>
    </row>
    <row r="62" spans="1:19" ht="15">
      <c r="A62" s="71" t="s">
        <v>127</v>
      </c>
      <c r="B62" s="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9"/>
      <c r="Q62" s="73">
        <v>0</v>
      </c>
      <c r="R62" s="87">
        <v>0.029845200000000002</v>
      </c>
      <c r="S62" s="88"/>
    </row>
    <row r="63" spans="1:19" ht="15">
      <c r="A63" s="71" t="s">
        <v>128</v>
      </c>
      <c r="B63" s="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9"/>
      <c r="Q63" s="73">
        <v>0</v>
      </c>
      <c r="R63" s="87">
        <v>0.029845200000000002</v>
      </c>
      <c r="S63" s="88"/>
    </row>
    <row r="64" spans="1:19" ht="15">
      <c r="A64" s="71" t="s">
        <v>129</v>
      </c>
      <c r="B64" s="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9"/>
      <c r="Q64" s="73">
        <v>0</v>
      </c>
      <c r="R64" s="87">
        <v>0.029845200000000002</v>
      </c>
      <c r="S64" s="88"/>
    </row>
    <row r="65" spans="1:19" ht="15">
      <c r="A65" s="71" t="s">
        <v>130</v>
      </c>
      <c r="B65" s="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9"/>
      <c r="Q65" s="73">
        <v>0</v>
      </c>
      <c r="R65" s="87">
        <v>0.029845200000000002</v>
      </c>
      <c r="S65" s="88"/>
    </row>
    <row r="66" spans="1:19" ht="15">
      <c r="A66" s="71" t="s">
        <v>131</v>
      </c>
      <c r="B66" s="78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79"/>
      <c r="Q66" s="73">
        <v>0</v>
      </c>
      <c r="R66" s="87">
        <v>0.029845200000000002</v>
      </c>
      <c r="S66" s="91"/>
    </row>
    <row r="67" spans="1:19" ht="16.5" thickBot="1">
      <c r="A67" s="80" t="s">
        <v>132</v>
      </c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3"/>
      <c r="Q67" s="84">
        <v>0</v>
      </c>
      <c r="R67" s="148">
        <v>0.029845200000000002</v>
      </c>
      <c r="S67" s="92"/>
    </row>
    <row r="68" spans="1:19" ht="16.5" thickBot="1">
      <c r="A68" s="46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  <c r="R68" s="149" t="s">
        <v>96</v>
      </c>
      <c r="S68" s="150"/>
    </row>
    <row r="69" spans="1:19" ht="15.75">
      <c r="A69" s="200" t="s">
        <v>26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"/>
      <c r="S69" s="3"/>
    </row>
    <row r="70" spans="1:19" ht="15">
      <c r="A70" s="198" t="s">
        <v>97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</row>
    <row r="71" spans="1:19" ht="15.75">
      <c r="A71" s="164" t="s">
        <v>80</v>
      </c>
      <c r="B71" s="164"/>
      <c r="C71" s="164"/>
      <c r="D71" s="164"/>
      <c r="E71" s="164"/>
      <c r="F71" s="164"/>
      <c r="G71" s="16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5"/>
      <c r="B72" s="15"/>
      <c r="C72" s="15"/>
      <c r="D72" s="15"/>
      <c r="E72" s="15"/>
      <c r="F72" s="15"/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185"/>
      <c r="B73" s="185"/>
      <c r="C73" s="186"/>
      <c r="D73" s="53" t="s">
        <v>81</v>
      </c>
      <c r="E73" s="54"/>
      <c r="F73" s="48"/>
      <c r="G73" s="1"/>
      <c r="H73" s="1"/>
      <c r="I73" s="50"/>
      <c r="J73" s="50"/>
      <c r="K73" s="50"/>
      <c r="L73" s="1"/>
      <c r="M73" s="1"/>
      <c r="N73" s="1"/>
      <c r="O73" s="1"/>
      <c r="P73" s="1"/>
      <c r="Q73" s="1"/>
      <c r="R73" s="151"/>
      <c r="S73" s="1"/>
    </row>
    <row r="74" spans="1:19" ht="15.75">
      <c r="A74" s="187" t="s">
        <v>82</v>
      </c>
      <c r="B74" s="188"/>
      <c r="C74" s="189"/>
      <c r="D74" s="53"/>
      <c r="E74" s="54"/>
      <c r="F74" s="95"/>
      <c r="G74" s="1"/>
      <c r="H74" s="1"/>
      <c r="I74" s="50"/>
      <c r="J74" s="50"/>
      <c r="K74" s="50"/>
      <c r="L74" s="1"/>
      <c r="M74" s="1"/>
      <c r="N74" s="1"/>
      <c r="O74" s="1"/>
      <c r="P74" s="1"/>
      <c r="Q74" s="1"/>
      <c r="R74" s="1"/>
      <c r="S74" s="1"/>
    </row>
    <row r="75" spans="1:19" ht="15.75">
      <c r="A75" s="194" t="s">
        <v>39</v>
      </c>
      <c r="B75" s="194"/>
      <c r="C75" s="194"/>
      <c r="D75" s="57" t="s">
        <v>83</v>
      </c>
      <c r="E75" s="58">
        <v>0.0001</v>
      </c>
      <c r="F75" s="48"/>
      <c r="G75" s="1"/>
      <c r="H75" s="1"/>
      <c r="I75" s="46"/>
      <c r="J75" s="46"/>
      <c r="K75" s="46"/>
      <c r="L75" s="1"/>
      <c r="M75" s="190"/>
      <c r="N75" s="190"/>
      <c r="O75" s="190"/>
      <c r="P75" s="190"/>
      <c r="Q75" s="190"/>
      <c r="R75" s="1"/>
      <c r="S75" s="1"/>
    </row>
    <row r="76" spans="1:19" ht="15.75">
      <c r="A76" s="194" t="s">
        <v>40</v>
      </c>
      <c r="B76" s="194"/>
      <c r="C76" s="194"/>
      <c r="D76" s="57" t="s">
        <v>84</v>
      </c>
      <c r="E76" s="60">
        <v>0.7</v>
      </c>
      <c r="F76" s="48"/>
      <c r="G76" s="1"/>
      <c r="H76" s="1"/>
      <c r="I76" s="46"/>
      <c r="J76" s="46"/>
      <c r="K76" s="46"/>
      <c r="L76" s="1"/>
      <c r="M76" s="1"/>
      <c r="N76" s="1"/>
      <c r="O76" s="1"/>
      <c r="P76" s="1"/>
      <c r="Q76" s="1"/>
      <c r="R76" s="1"/>
      <c r="S76" s="1"/>
    </row>
    <row r="77" spans="1:19" ht="15.75">
      <c r="A77" s="176" t="s">
        <v>41</v>
      </c>
      <c r="B77" s="174"/>
      <c r="C77" s="174"/>
      <c r="D77" s="57" t="s">
        <v>85</v>
      </c>
      <c r="E77" s="58">
        <v>0.29969999999999997</v>
      </c>
      <c r="F77" s="96"/>
      <c r="G77" s="1"/>
      <c r="H77" s="1"/>
      <c r="I77" s="46"/>
      <c r="J77" s="46"/>
      <c r="K77" s="46"/>
      <c r="L77" s="1"/>
      <c r="M77" s="1"/>
      <c r="N77" s="1"/>
      <c r="O77" s="1"/>
      <c r="P77" s="1"/>
      <c r="Q77" s="1"/>
      <c r="R77" s="151"/>
      <c r="S77" s="1"/>
    </row>
    <row r="78" spans="1:19" ht="15.75">
      <c r="A78" s="176" t="s">
        <v>42</v>
      </c>
      <c r="B78" s="174"/>
      <c r="C78" s="174"/>
      <c r="D78" s="57" t="s">
        <v>86</v>
      </c>
      <c r="E78" s="58">
        <v>0.0001</v>
      </c>
      <c r="F78" s="55"/>
      <c r="G78" s="1"/>
      <c r="H78" s="1"/>
      <c r="I78" s="46"/>
      <c r="J78" s="46"/>
      <c r="K78" s="46"/>
      <c r="L78" s="1"/>
      <c r="M78" s="1"/>
      <c r="N78" s="1"/>
      <c r="O78" s="1"/>
      <c r="P78" s="1"/>
      <c r="Q78" s="1"/>
      <c r="R78" s="1"/>
      <c r="S78" s="1"/>
    </row>
    <row r="79" spans="1:19" ht="15.75">
      <c r="A79" s="176" t="s">
        <v>43</v>
      </c>
      <c r="B79" s="174"/>
      <c r="C79" s="174"/>
      <c r="D79" s="57" t="s">
        <v>87</v>
      </c>
      <c r="E79" s="58">
        <v>0.0001</v>
      </c>
      <c r="F79" s="55"/>
      <c r="G79" s="1"/>
      <c r="H79" s="1"/>
      <c r="I79" s="46"/>
      <c r="J79" s="46"/>
      <c r="K79" s="46"/>
      <c r="L79" s="1"/>
      <c r="M79" s="1"/>
      <c r="N79" s="1"/>
      <c r="O79" s="1"/>
      <c r="P79" s="1"/>
      <c r="Q79" s="1"/>
      <c r="R79" s="1"/>
      <c r="S79" s="1"/>
    </row>
    <row r="80" spans="1:19" ht="15">
      <c r="A80" s="195"/>
      <c r="B80" s="195"/>
      <c r="C80" s="195"/>
      <c r="D80" s="195"/>
      <c r="E80" s="195"/>
      <c r="F80" s="195"/>
      <c r="G80" s="195"/>
      <c r="H80" s="195"/>
      <c r="I80" s="48"/>
      <c r="J80" s="48"/>
      <c r="K80" s="48"/>
      <c r="L80" s="1"/>
      <c r="M80" s="1"/>
      <c r="N80" s="1"/>
      <c r="O80" s="1"/>
      <c r="P80" s="1"/>
      <c r="Q80" s="1"/>
      <c r="R80" s="1"/>
      <c r="S80" s="1"/>
    </row>
    <row r="81" spans="1:19" ht="15.75">
      <c r="A81" s="187" t="s">
        <v>88</v>
      </c>
      <c r="B81" s="188"/>
      <c r="C81" s="189"/>
      <c r="D81" s="53" t="s">
        <v>81</v>
      </c>
      <c r="E81" s="35"/>
      <c r="F81" s="56"/>
      <c r="G81" s="1"/>
      <c r="H81" s="1"/>
      <c r="I81" s="46"/>
      <c r="J81" s="46"/>
      <c r="K81" s="46"/>
      <c r="L81" s="1"/>
      <c r="M81" s="1"/>
      <c r="N81" s="1"/>
      <c r="O81" s="1"/>
      <c r="P81" s="1"/>
      <c r="Q81" s="1"/>
      <c r="R81" s="1"/>
      <c r="S81" s="1"/>
    </row>
    <row r="82" spans="1:19" ht="15.75">
      <c r="A82" s="176" t="s">
        <v>0</v>
      </c>
      <c r="B82" s="174"/>
      <c r="C82" s="175"/>
      <c r="D82" s="57" t="s">
        <v>89</v>
      </c>
      <c r="E82" s="58">
        <v>0.05</v>
      </c>
      <c r="F82" s="55"/>
      <c r="G82" s="1"/>
      <c r="H82" s="1"/>
      <c r="I82" s="97"/>
      <c r="J82" s="97"/>
      <c r="K82" s="97"/>
      <c r="L82" s="1"/>
      <c r="M82" s="1"/>
      <c r="N82" s="1"/>
      <c r="O82" s="1"/>
      <c r="P82" s="1"/>
      <c r="Q82" s="1"/>
      <c r="R82" s="1"/>
      <c r="S82" s="1"/>
    </row>
    <row r="83" spans="1:19" ht="15.75">
      <c r="A83" s="176" t="s">
        <v>1</v>
      </c>
      <c r="B83" s="174"/>
      <c r="C83" s="175"/>
      <c r="D83" s="57" t="s">
        <v>90</v>
      </c>
      <c r="E83" s="58">
        <v>0.34</v>
      </c>
      <c r="F83" s="55"/>
      <c r="G83" s="1"/>
      <c r="H83" s="1"/>
      <c r="I83" s="97"/>
      <c r="J83" s="97"/>
      <c r="K83" s="97"/>
      <c r="L83" s="1"/>
      <c r="M83" s="1"/>
      <c r="N83" s="1"/>
      <c r="O83" s="1"/>
      <c r="P83" s="1"/>
      <c r="Q83" s="1"/>
      <c r="R83" s="151"/>
      <c r="S83" s="1"/>
    </row>
    <row r="84" spans="1:19" ht="15.75">
      <c r="A84" s="176" t="s">
        <v>2</v>
      </c>
      <c r="B84" s="174"/>
      <c r="C84" s="175"/>
      <c r="D84" s="57" t="s">
        <v>91</v>
      </c>
      <c r="E84" s="58">
        <v>0.61</v>
      </c>
      <c r="F84" s="55"/>
      <c r="G84" s="1"/>
      <c r="H84" s="1"/>
      <c r="I84" s="46"/>
      <c r="J84" s="46"/>
      <c r="K84" s="46"/>
      <c r="L84" s="1"/>
      <c r="M84" s="1"/>
      <c r="N84" s="1"/>
      <c r="O84" s="1"/>
      <c r="P84" s="1"/>
      <c r="Q84" s="1"/>
      <c r="R84" s="1"/>
      <c r="S84" s="1"/>
    </row>
  </sheetData>
  <sheetProtection/>
  <mergeCells count="29">
    <mergeCell ref="A75:C75"/>
    <mergeCell ref="M75:Q75"/>
    <mergeCell ref="A82:C82"/>
    <mergeCell ref="A83:C83"/>
    <mergeCell ref="A84:C84"/>
    <mergeCell ref="A78:C78"/>
    <mergeCell ref="A79:C79"/>
    <mergeCell ref="A80:H80"/>
    <mergeCell ref="A81:C81"/>
    <mergeCell ref="L6:P6"/>
    <mergeCell ref="A77:C77"/>
    <mergeCell ref="A70:S70"/>
    <mergeCell ref="A71:G71"/>
    <mergeCell ref="A73:C73"/>
    <mergeCell ref="A74:C74"/>
    <mergeCell ref="R4:R7"/>
    <mergeCell ref="S4:S7"/>
    <mergeCell ref="A69:Q69"/>
    <mergeCell ref="A76:C76"/>
    <mergeCell ref="A2:Y2"/>
    <mergeCell ref="A1:Y1"/>
    <mergeCell ref="A4:A7"/>
    <mergeCell ref="B4:M4"/>
    <mergeCell ref="Q4:Q7"/>
    <mergeCell ref="B5:F5"/>
    <mergeCell ref="G5:K5"/>
    <mergeCell ref="L5:P5"/>
    <mergeCell ref="B6:F6"/>
    <mergeCell ref="G6:K6"/>
  </mergeCells>
  <printOptions/>
  <pageMargins left="0.31" right="0.31" top="0.984251968503937" bottom="0.984251968503937" header="0.5118110236220472" footer="0.5118110236220472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zoomScale="60" zoomScaleNormal="60" zoomScalePageLayoutView="0" workbookViewId="0" topLeftCell="A1">
      <selection activeCell="E48" sqref="E48"/>
    </sheetView>
  </sheetViews>
  <sheetFormatPr defaultColWidth="9.140625" defaultRowHeight="12.75"/>
  <cols>
    <col min="1" max="1" width="19.8515625" style="0" customWidth="1"/>
    <col min="5" max="5" width="10.140625" style="0" bestFit="1" customWidth="1"/>
    <col min="17" max="17" width="23.00390625" style="0" customWidth="1"/>
    <col min="18" max="18" width="28.28125" style="0" customWidth="1"/>
    <col min="19" max="19" width="23.00390625" style="0" customWidth="1"/>
  </cols>
  <sheetData>
    <row r="1" spans="1:25" ht="25.5">
      <c r="A1" s="162" t="s">
        <v>107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4.75" customHeight="1">
      <c r="A2" s="196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ht="13.5" thickBot="1"/>
    <row r="4" spans="1:19" ht="15">
      <c r="A4" s="165" t="s">
        <v>98</v>
      </c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9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7"/>
      <c r="Q5" s="160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80"/>
      <c r="G6" s="179" t="s">
        <v>93</v>
      </c>
      <c r="H6" s="179"/>
      <c r="I6" s="179"/>
      <c r="J6" s="179"/>
      <c r="K6" s="179"/>
      <c r="L6" s="181" t="s">
        <v>93</v>
      </c>
      <c r="M6" s="179"/>
      <c r="N6" s="179"/>
      <c r="O6" s="179"/>
      <c r="P6" s="182"/>
      <c r="Q6" s="160"/>
      <c r="R6" s="166"/>
      <c r="S6" s="166"/>
    </row>
    <row r="7" spans="1:19" ht="13.5" thickBot="1">
      <c r="A7" s="168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61"/>
      <c r="R7" s="199"/>
      <c r="S7" s="199"/>
    </row>
    <row r="8" spans="1:19" ht="15">
      <c r="A8" s="67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70">
        <v>0</v>
      </c>
      <c r="R8" s="102">
        <v>0.447678</v>
      </c>
      <c r="S8" s="103"/>
    </row>
    <row r="9" spans="1:19" ht="15">
      <c r="A9" s="71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9"/>
      <c r="O9" s="9"/>
      <c r="P9" s="9"/>
      <c r="Q9" s="73">
        <v>0</v>
      </c>
      <c r="R9" s="104">
        <v>1029.6594</v>
      </c>
      <c r="S9" s="105"/>
    </row>
    <row r="10" spans="1:19" ht="15">
      <c r="A10" s="71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9"/>
      <c r="O10" s="9"/>
      <c r="P10" s="9"/>
      <c r="Q10" s="73">
        <v>0</v>
      </c>
      <c r="R10" s="104">
        <v>761.0526</v>
      </c>
      <c r="S10" s="105"/>
    </row>
    <row r="11" spans="1:19" ht="15">
      <c r="A11" s="71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9"/>
      <c r="O11" s="9"/>
      <c r="P11" s="9"/>
      <c r="Q11" s="73">
        <v>0</v>
      </c>
      <c r="R11" s="104">
        <v>268.60679999999996</v>
      </c>
      <c r="S11" s="105"/>
    </row>
    <row r="12" spans="1:19" ht="15">
      <c r="A12" s="71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9"/>
      <c r="O12" s="9"/>
      <c r="P12" s="9"/>
      <c r="Q12" s="73">
        <v>0</v>
      </c>
      <c r="R12" s="104">
        <v>0.447678</v>
      </c>
      <c r="S12" s="105"/>
    </row>
    <row r="13" spans="1:19" ht="15">
      <c r="A13" s="71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9"/>
      <c r="O13" s="9"/>
      <c r="P13" s="9"/>
      <c r="Q13" s="73">
        <v>0</v>
      </c>
      <c r="R13" s="104">
        <v>134.30339999999998</v>
      </c>
      <c r="S13" s="105"/>
    </row>
    <row r="14" spans="1:19" ht="15">
      <c r="A14" s="71" t="s">
        <v>4</v>
      </c>
      <c r="B14" s="9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"/>
      <c r="O14" s="9"/>
      <c r="P14" s="9"/>
      <c r="Q14" s="73">
        <v>0</v>
      </c>
      <c r="R14" s="106">
        <v>0.447678</v>
      </c>
      <c r="S14" s="103"/>
    </row>
    <row r="15" spans="1:19" ht="15">
      <c r="A15" s="71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9"/>
      <c r="O15" s="9"/>
      <c r="P15" s="9"/>
      <c r="Q15" s="73">
        <v>0</v>
      </c>
      <c r="R15" s="104">
        <v>13.43034</v>
      </c>
      <c r="S15" s="105"/>
    </row>
    <row r="16" spans="1:19" ht="15">
      <c r="A16" s="71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9"/>
      <c r="O16" s="9"/>
      <c r="P16" s="9"/>
      <c r="Q16" s="73">
        <v>0</v>
      </c>
      <c r="R16" s="104">
        <v>0.447678</v>
      </c>
      <c r="S16" s="105"/>
    </row>
    <row r="17" spans="1:19" ht="15">
      <c r="A17" s="71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9"/>
      <c r="O17" s="9"/>
      <c r="P17" s="9"/>
      <c r="Q17" s="73">
        <v>0</v>
      </c>
      <c r="R17" s="104">
        <v>0.447678</v>
      </c>
      <c r="S17" s="105"/>
    </row>
    <row r="18" spans="1:19" ht="15">
      <c r="A18" s="71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"/>
      <c r="O18" s="9"/>
      <c r="P18" s="9"/>
      <c r="Q18" s="73">
        <v>0</v>
      </c>
      <c r="R18" s="104">
        <v>0.447678</v>
      </c>
      <c r="S18" s="105"/>
    </row>
    <row r="19" spans="1:19" ht="15">
      <c r="A19" s="71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"/>
      <c r="O19" s="9"/>
      <c r="P19" s="9"/>
      <c r="Q19" s="73">
        <v>0</v>
      </c>
      <c r="R19" s="104">
        <v>0.447678</v>
      </c>
      <c r="S19" s="105"/>
    </row>
    <row r="20" spans="1:19" ht="15">
      <c r="A20" s="71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9"/>
      <c r="O20" s="9"/>
      <c r="P20" s="9"/>
      <c r="Q20" s="73">
        <v>0</v>
      </c>
      <c r="R20" s="104">
        <v>0.447678</v>
      </c>
      <c r="S20" s="105"/>
    </row>
    <row r="21" spans="1:19" ht="15">
      <c r="A21" s="71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"/>
      <c r="O21" s="9"/>
      <c r="P21" s="9"/>
      <c r="Q21" s="73">
        <v>0</v>
      </c>
      <c r="R21" s="104">
        <v>0.447678</v>
      </c>
      <c r="S21" s="105"/>
    </row>
    <row r="22" spans="1:19" ht="15">
      <c r="A22" s="71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9"/>
      <c r="O22" s="9"/>
      <c r="P22" s="9"/>
      <c r="Q22" s="73">
        <v>0</v>
      </c>
      <c r="R22" s="104">
        <v>402.9102</v>
      </c>
      <c r="S22" s="105"/>
    </row>
    <row r="23" spans="1:19" ht="15">
      <c r="A23" s="71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9"/>
      <c r="O23" s="9"/>
      <c r="P23" s="9"/>
      <c r="Q23" s="73">
        <v>0</v>
      </c>
      <c r="R23" s="104">
        <v>0.447678</v>
      </c>
      <c r="S23" s="105"/>
    </row>
    <row r="24" spans="1:19" ht="15">
      <c r="A24" s="71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"/>
      <c r="O24" s="9"/>
      <c r="P24" s="9"/>
      <c r="Q24" s="73">
        <v>0</v>
      </c>
      <c r="R24" s="104">
        <v>0.447678</v>
      </c>
      <c r="S24" s="105"/>
    </row>
    <row r="25" spans="1:19" ht="15">
      <c r="A25" s="71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9"/>
      <c r="O25" s="9"/>
      <c r="P25" s="9"/>
      <c r="Q25" s="73">
        <v>0</v>
      </c>
      <c r="R25" s="104">
        <v>626.7492</v>
      </c>
      <c r="S25" s="105"/>
    </row>
    <row r="26" spans="1:19" ht="15">
      <c r="A26" s="71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9"/>
      <c r="O26" s="9"/>
      <c r="P26" s="9"/>
      <c r="Q26" s="73">
        <v>0</v>
      </c>
      <c r="R26" s="104">
        <v>0.447678</v>
      </c>
      <c r="S26" s="105"/>
    </row>
    <row r="27" spans="1:19" ht="15">
      <c r="A27" s="71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9"/>
      <c r="O27" s="9"/>
      <c r="P27" s="9"/>
      <c r="Q27" s="73">
        <v>0</v>
      </c>
      <c r="R27" s="104">
        <v>0.447678</v>
      </c>
      <c r="S27" s="105"/>
    </row>
    <row r="28" spans="1:19" ht="15">
      <c r="A28" s="71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9"/>
      <c r="O28" s="9"/>
      <c r="P28" s="9"/>
      <c r="Q28" s="73">
        <v>0</v>
      </c>
      <c r="R28" s="104">
        <v>13.43034</v>
      </c>
      <c r="S28" s="105"/>
    </row>
    <row r="29" spans="1:19" ht="15">
      <c r="A29" s="71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9"/>
      <c r="O29" s="9"/>
      <c r="P29" s="9"/>
      <c r="Q29" s="73">
        <v>0</v>
      </c>
      <c r="R29" s="104">
        <v>0.447678</v>
      </c>
      <c r="S29" s="105"/>
    </row>
    <row r="30" spans="1:19" ht="15">
      <c r="A30" s="71" t="s">
        <v>79</v>
      </c>
      <c r="B30" s="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"/>
      <c r="O30" s="9"/>
      <c r="P30" s="9"/>
      <c r="Q30" s="73">
        <v>0</v>
      </c>
      <c r="R30" s="104">
        <v>0.447678</v>
      </c>
      <c r="S30" s="107"/>
    </row>
    <row r="31" spans="1:19" ht="15">
      <c r="A31" s="71" t="s">
        <v>6</v>
      </c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9"/>
      <c r="O31" s="9"/>
      <c r="P31" s="9"/>
      <c r="Q31" s="73">
        <v>0</v>
      </c>
      <c r="R31" s="104">
        <v>0.447678</v>
      </c>
      <c r="S31" s="88"/>
    </row>
    <row r="32" spans="1:19" ht="15">
      <c r="A32" s="71" t="s">
        <v>7</v>
      </c>
      <c r="B32" s="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9"/>
      <c r="O32" s="9"/>
      <c r="P32" s="9"/>
      <c r="Q32" s="73">
        <v>0</v>
      </c>
      <c r="R32" s="104">
        <v>0.447678</v>
      </c>
      <c r="S32" s="88"/>
    </row>
    <row r="33" spans="1:19" ht="15">
      <c r="A33" s="71" t="s">
        <v>8</v>
      </c>
      <c r="B33" s="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9"/>
      <c r="O33" s="9"/>
      <c r="P33" s="9"/>
      <c r="Q33" s="73">
        <v>0</v>
      </c>
      <c r="R33" s="104">
        <v>0.447678</v>
      </c>
      <c r="S33" s="88"/>
    </row>
    <row r="34" spans="1:19" ht="15">
      <c r="A34" s="71" t="s">
        <v>9</v>
      </c>
      <c r="B34" s="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9"/>
      <c r="O34" s="9"/>
      <c r="P34" s="9"/>
      <c r="Q34" s="73">
        <v>0</v>
      </c>
      <c r="R34" s="104">
        <v>0.447678</v>
      </c>
      <c r="S34" s="88"/>
    </row>
    <row r="35" spans="1:19" ht="15">
      <c r="A35" s="71" t="s">
        <v>10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9"/>
      <c r="O35" s="9"/>
      <c r="P35" s="9"/>
      <c r="Q35" s="73">
        <v>0</v>
      </c>
      <c r="R35" s="104">
        <v>0.447678</v>
      </c>
      <c r="S35" s="88"/>
    </row>
    <row r="36" spans="1:19" ht="15">
      <c r="A36" s="71" t="s">
        <v>11</v>
      </c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9"/>
      <c r="O36" s="9"/>
      <c r="P36" s="9"/>
      <c r="Q36" s="73">
        <v>0</v>
      </c>
      <c r="R36" s="104">
        <v>0.447678</v>
      </c>
      <c r="S36" s="88"/>
    </row>
    <row r="37" spans="1:19" ht="15">
      <c r="A37" s="71" t="s">
        <v>12</v>
      </c>
      <c r="B37" s="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9"/>
      <c r="O37" s="9"/>
      <c r="P37" s="9"/>
      <c r="Q37" s="73">
        <v>0</v>
      </c>
      <c r="R37" s="104">
        <v>0.447678</v>
      </c>
      <c r="S37" s="88"/>
    </row>
    <row r="38" spans="1:19" ht="15">
      <c r="A38" s="71" t="s">
        <v>13</v>
      </c>
      <c r="B38" s="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9"/>
      <c r="O38" s="9"/>
      <c r="P38" s="9"/>
      <c r="Q38" s="73">
        <v>0</v>
      </c>
      <c r="R38" s="104">
        <v>0.447678</v>
      </c>
      <c r="S38" s="88"/>
    </row>
    <row r="39" spans="1:19" ht="15">
      <c r="A39" s="71" t="s">
        <v>14</v>
      </c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9"/>
      <c r="O39" s="9"/>
      <c r="P39" s="9"/>
      <c r="Q39" s="73">
        <v>0</v>
      </c>
      <c r="R39" s="104">
        <v>0.447678</v>
      </c>
      <c r="S39" s="88"/>
    </row>
    <row r="40" spans="1:19" ht="15">
      <c r="A40" s="71" t="s">
        <v>15</v>
      </c>
      <c r="B40" s="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9"/>
      <c r="O40" s="9"/>
      <c r="P40" s="9"/>
      <c r="Q40" s="73">
        <v>0</v>
      </c>
      <c r="R40" s="104">
        <v>0.447678</v>
      </c>
      <c r="S40" s="88"/>
    </row>
    <row r="41" spans="1:19" ht="15">
      <c r="A41" s="71" t="s">
        <v>16</v>
      </c>
      <c r="B41" s="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9"/>
      <c r="O41" s="9"/>
      <c r="P41" s="9"/>
      <c r="Q41" s="73">
        <v>0</v>
      </c>
      <c r="R41" s="104">
        <v>0.447678</v>
      </c>
      <c r="S41" s="88"/>
    </row>
    <row r="42" spans="1:19" ht="15">
      <c r="A42" s="71" t="s">
        <v>17</v>
      </c>
      <c r="B42" s="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9"/>
      <c r="O42" s="9"/>
      <c r="P42" s="9"/>
      <c r="Q42" s="73">
        <v>0</v>
      </c>
      <c r="R42" s="104">
        <v>0.447678</v>
      </c>
      <c r="S42" s="88"/>
    </row>
    <row r="43" spans="1:19" ht="15">
      <c r="A43" s="157" t="s">
        <v>133</v>
      </c>
      <c r="B43" s="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9"/>
      <c r="O43" s="9"/>
      <c r="P43" s="9"/>
      <c r="Q43" s="73">
        <v>0</v>
      </c>
      <c r="R43" s="104">
        <v>8.95356</v>
      </c>
      <c r="S43" s="88"/>
    </row>
    <row r="44" spans="1:19" ht="15">
      <c r="A44" s="157" t="s">
        <v>134</v>
      </c>
      <c r="B44" s="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9"/>
      <c r="O44" s="9"/>
      <c r="P44" s="9"/>
      <c r="Q44" s="73">
        <v>0</v>
      </c>
      <c r="R44" s="104">
        <v>26.86068</v>
      </c>
      <c r="S44" s="88"/>
    </row>
    <row r="45" spans="1:19" ht="15">
      <c r="A45" s="157" t="s">
        <v>135</v>
      </c>
      <c r="B45" s="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9"/>
      <c r="O45" s="9"/>
      <c r="P45" s="9"/>
      <c r="Q45" s="73">
        <v>0</v>
      </c>
      <c r="R45" s="104">
        <v>363.962214</v>
      </c>
      <c r="S45" s="88"/>
    </row>
    <row r="46" spans="1:19" ht="15">
      <c r="A46" s="71" t="s">
        <v>18</v>
      </c>
      <c r="B46" s="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9"/>
      <c r="O46" s="9"/>
      <c r="P46" s="9"/>
      <c r="Q46" s="73">
        <v>0</v>
      </c>
      <c r="R46" s="104">
        <v>0.447678</v>
      </c>
      <c r="S46" s="88"/>
    </row>
    <row r="47" spans="1:19" ht="15">
      <c r="A47" s="71" t="s">
        <v>19</v>
      </c>
      <c r="B47" s="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9"/>
      <c r="O47" s="9"/>
      <c r="P47" s="9"/>
      <c r="Q47" s="73">
        <v>0</v>
      </c>
      <c r="R47" s="104">
        <v>0.447678</v>
      </c>
      <c r="S47" s="88"/>
    </row>
    <row r="48" spans="1:19" ht="15">
      <c r="A48" s="71" t="s">
        <v>20</v>
      </c>
      <c r="B48" s="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9"/>
      <c r="O48" s="9"/>
      <c r="P48" s="9"/>
      <c r="Q48" s="73">
        <v>0</v>
      </c>
      <c r="R48" s="104">
        <v>0.447678</v>
      </c>
      <c r="S48" s="88"/>
    </row>
    <row r="49" spans="1:19" ht="15">
      <c r="A49" s="71" t="s">
        <v>21</v>
      </c>
      <c r="B49" s="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9"/>
      <c r="O49" s="9"/>
      <c r="P49" s="9"/>
      <c r="Q49" s="73">
        <v>0</v>
      </c>
      <c r="R49" s="104">
        <v>0.447678</v>
      </c>
      <c r="S49" s="88"/>
    </row>
    <row r="50" spans="1:19" ht="15">
      <c r="A50" s="71" t="s">
        <v>22</v>
      </c>
      <c r="B50" s="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9"/>
      <c r="O50" s="9"/>
      <c r="P50" s="9"/>
      <c r="Q50" s="73">
        <v>0</v>
      </c>
      <c r="R50" s="104">
        <v>0.447678</v>
      </c>
      <c r="S50" s="88"/>
    </row>
    <row r="51" spans="1:19" ht="15">
      <c r="A51" s="71" t="s">
        <v>23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9"/>
      <c r="O51" s="9"/>
      <c r="P51" s="9"/>
      <c r="Q51" s="73">
        <v>0</v>
      </c>
      <c r="R51" s="104">
        <v>0.447678</v>
      </c>
      <c r="S51" s="88"/>
    </row>
    <row r="52" spans="1:19" ht="15">
      <c r="A52" s="71" t="s">
        <v>24</v>
      </c>
      <c r="B52" s="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9"/>
      <c r="O52" s="9"/>
      <c r="P52" s="9"/>
      <c r="Q52" s="73">
        <v>0</v>
      </c>
      <c r="R52" s="104">
        <v>0.447678</v>
      </c>
      <c r="S52" s="88"/>
    </row>
    <row r="53" spans="1:19" ht="15">
      <c r="A53" s="157" t="s">
        <v>136</v>
      </c>
      <c r="B53" s="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9"/>
      <c r="O53" s="9"/>
      <c r="P53" s="9"/>
      <c r="Q53" s="73">
        <v>0</v>
      </c>
      <c r="R53" s="104">
        <v>0.447678</v>
      </c>
      <c r="S53" s="88"/>
    </row>
    <row r="54" spans="1:19" ht="15">
      <c r="A54" s="71" t="s">
        <v>139</v>
      </c>
      <c r="B54" s="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9"/>
      <c r="O54" s="9"/>
      <c r="P54" s="9"/>
      <c r="Q54" s="73">
        <v>0</v>
      </c>
      <c r="R54" s="104">
        <v>0.447678</v>
      </c>
      <c r="S54" s="88"/>
    </row>
    <row r="55" spans="1:19" ht="15">
      <c r="A55" s="71" t="s">
        <v>121</v>
      </c>
      <c r="B55" s="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9"/>
      <c r="O55" s="9"/>
      <c r="P55" s="9"/>
      <c r="Q55" s="73">
        <v>0</v>
      </c>
      <c r="R55" s="104">
        <v>0.447678</v>
      </c>
      <c r="S55" s="88"/>
    </row>
    <row r="56" spans="1:19" ht="15">
      <c r="A56" s="71" t="s">
        <v>122</v>
      </c>
      <c r="B56" s="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9"/>
      <c r="O56" s="9"/>
      <c r="P56" s="9"/>
      <c r="Q56" s="73">
        <v>0</v>
      </c>
      <c r="R56" s="104">
        <v>716.2848</v>
      </c>
      <c r="S56" s="88"/>
    </row>
    <row r="57" spans="1:19" ht="15">
      <c r="A57" s="71" t="s">
        <v>123</v>
      </c>
      <c r="B57" s="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9"/>
      <c r="O57" s="9"/>
      <c r="P57" s="9"/>
      <c r="Q57" s="73">
        <v>0</v>
      </c>
      <c r="R57" s="104">
        <v>89.5356</v>
      </c>
      <c r="S57" s="88"/>
    </row>
    <row r="58" spans="1:19" ht="15">
      <c r="A58" s="71" t="s">
        <v>124</v>
      </c>
      <c r="B58" s="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9"/>
      <c r="O58" s="9"/>
      <c r="P58" s="9"/>
      <c r="Q58" s="73">
        <v>0</v>
      </c>
      <c r="R58" s="104">
        <v>0.447678</v>
      </c>
      <c r="S58" s="88"/>
    </row>
    <row r="59" spans="1:19" ht="15">
      <c r="A59" s="71" t="s">
        <v>125</v>
      </c>
      <c r="B59" s="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9"/>
      <c r="O59" s="9"/>
      <c r="P59" s="9"/>
      <c r="Q59" s="73">
        <v>0</v>
      </c>
      <c r="R59" s="104">
        <v>0.447678</v>
      </c>
      <c r="S59" s="88"/>
    </row>
    <row r="60" spans="1:19" ht="15">
      <c r="A60" s="71" t="s">
        <v>126</v>
      </c>
      <c r="B60" s="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9"/>
      <c r="O60" s="9"/>
      <c r="P60" s="9"/>
      <c r="Q60" s="73">
        <v>0</v>
      </c>
      <c r="R60" s="104">
        <v>0.447678</v>
      </c>
      <c r="S60" s="88"/>
    </row>
    <row r="61" spans="1:19" ht="15">
      <c r="A61" s="71" t="s">
        <v>138</v>
      </c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9"/>
      <c r="O61" s="9"/>
      <c r="P61" s="9"/>
      <c r="Q61" s="73">
        <v>0</v>
      </c>
      <c r="R61" s="104">
        <v>0.447678</v>
      </c>
      <c r="S61" s="88"/>
    </row>
    <row r="62" spans="1:19" ht="15">
      <c r="A62" s="71" t="s">
        <v>127</v>
      </c>
      <c r="B62" s="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9"/>
      <c r="O62" s="9"/>
      <c r="P62" s="9"/>
      <c r="Q62" s="73">
        <v>0</v>
      </c>
      <c r="R62" s="104">
        <v>0.447678</v>
      </c>
      <c r="S62" s="88"/>
    </row>
    <row r="63" spans="1:19" ht="15">
      <c r="A63" s="71" t="s">
        <v>128</v>
      </c>
      <c r="B63" s="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9"/>
      <c r="O63" s="9"/>
      <c r="P63" s="9"/>
      <c r="Q63" s="73">
        <v>0</v>
      </c>
      <c r="R63" s="104">
        <v>0.447678</v>
      </c>
      <c r="S63" s="88"/>
    </row>
    <row r="64" spans="1:19" ht="15">
      <c r="A64" s="71" t="s">
        <v>129</v>
      </c>
      <c r="B64" s="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9"/>
      <c r="O64" s="9"/>
      <c r="P64" s="9"/>
      <c r="Q64" s="73">
        <v>0</v>
      </c>
      <c r="R64" s="104">
        <v>0.447678</v>
      </c>
      <c r="S64" s="88"/>
    </row>
    <row r="65" spans="1:19" ht="15">
      <c r="A65" s="71" t="s">
        <v>130</v>
      </c>
      <c r="B65" s="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9"/>
      <c r="O65" s="9"/>
      <c r="P65" s="9"/>
      <c r="Q65" s="73">
        <v>0</v>
      </c>
      <c r="R65" s="104">
        <v>0.447678</v>
      </c>
      <c r="S65" s="88"/>
    </row>
    <row r="66" spans="1:19" ht="15">
      <c r="A66" s="71" t="s">
        <v>131</v>
      </c>
      <c r="B66" s="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9"/>
      <c r="O66" s="9"/>
      <c r="P66" s="9"/>
      <c r="Q66" s="73">
        <v>0</v>
      </c>
      <c r="R66" s="104">
        <v>0.447678</v>
      </c>
      <c r="S66" s="88"/>
    </row>
    <row r="67" spans="1:19" ht="15.75" thickBot="1">
      <c r="A67" s="80" t="s">
        <v>132</v>
      </c>
      <c r="B67" s="11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2"/>
      <c r="O67" s="12"/>
      <c r="P67" s="12"/>
      <c r="Q67" s="84">
        <v>0</v>
      </c>
      <c r="R67" s="104">
        <v>0.447678</v>
      </c>
      <c r="S67" s="108"/>
    </row>
    <row r="68" spans="1:19" ht="15.75">
      <c r="A68" s="4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97"/>
      <c r="R68" s="109" t="s">
        <v>96</v>
      </c>
      <c r="S68" s="110"/>
    </row>
    <row r="69" spans="1:17" ht="15.75">
      <c r="A69" s="200" t="s">
        <v>26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</row>
    <row r="70" spans="1:17" ht="15.75">
      <c r="A70" s="201" t="s">
        <v>99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100"/>
    </row>
    <row r="71" spans="1:17" ht="12.7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8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52"/>
    </row>
    <row r="73" spans="1:18" ht="15">
      <c r="A73" s="51"/>
      <c r="B73" s="51"/>
      <c r="C73" s="52"/>
      <c r="D73" s="35" t="s">
        <v>81</v>
      </c>
      <c r="E73" s="1"/>
      <c r="F73" s="48"/>
      <c r="G73" s="50"/>
      <c r="H73" s="1"/>
      <c r="I73" s="1"/>
      <c r="J73" s="1"/>
      <c r="K73" s="1"/>
      <c r="L73" s="1"/>
      <c r="M73" s="1"/>
      <c r="N73" s="1"/>
      <c r="O73" s="1"/>
      <c r="P73" s="1"/>
      <c r="Q73" s="1"/>
      <c r="R73" s="152"/>
    </row>
    <row r="74" spans="1:17" ht="15">
      <c r="A74" s="176" t="s">
        <v>82</v>
      </c>
      <c r="B74" s="174"/>
      <c r="C74" s="175"/>
      <c r="D74" s="101"/>
      <c r="E74" s="1"/>
      <c r="F74" s="48"/>
      <c r="G74" s="50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ht="15">
      <c r="A75" s="176" t="s">
        <v>39</v>
      </c>
      <c r="B75" s="174"/>
      <c r="C75" s="175"/>
      <c r="D75" s="101" t="s">
        <v>83</v>
      </c>
      <c r="E75" s="58">
        <v>0.0001</v>
      </c>
      <c r="F75" s="48"/>
      <c r="G75" s="50"/>
      <c r="H75" s="1"/>
      <c r="I75" s="1"/>
      <c r="J75" s="1"/>
      <c r="K75" s="1"/>
      <c r="L75" s="1"/>
      <c r="M75" s="1"/>
      <c r="N75" s="1"/>
      <c r="O75" s="1"/>
      <c r="P75" s="1"/>
      <c r="Q75" s="1"/>
      <c r="R75" s="152"/>
    </row>
    <row r="76" spans="1:17" ht="15">
      <c r="A76" s="176" t="s">
        <v>40</v>
      </c>
      <c r="B76" s="174"/>
      <c r="C76" s="175"/>
      <c r="D76" s="101" t="s">
        <v>84</v>
      </c>
      <c r="E76" s="60">
        <v>0.7</v>
      </c>
      <c r="F76" s="48"/>
      <c r="G76" s="50"/>
      <c r="H76" s="1"/>
      <c r="I76" s="46"/>
      <c r="J76" s="46"/>
      <c r="K76" s="46"/>
      <c r="L76" s="1"/>
      <c r="M76" s="1"/>
      <c r="N76" s="1"/>
      <c r="O76" s="1"/>
      <c r="P76" s="1"/>
      <c r="Q76" s="1"/>
    </row>
    <row r="77" spans="1:17" ht="15">
      <c r="A77" s="176" t="s">
        <v>41</v>
      </c>
      <c r="B77" s="174"/>
      <c r="C77" s="175"/>
      <c r="D77" s="101" t="s">
        <v>85</v>
      </c>
      <c r="E77" s="58">
        <v>0.29969999999999997</v>
      </c>
      <c r="F77" s="48"/>
      <c r="G77" s="50"/>
      <c r="H77" s="1"/>
      <c r="I77" s="46"/>
      <c r="J77" s="46"/>
      <c r="K77" s="46"/>
      <c r="L77" s="1"/>
      <c r="M77" s="1"/>
      <c r="N77" s="1"/>
      <c r="O77" s="1"/>
      <c r="P77" s="1"/>
      <c r="Q77" s="1"/>
    </row>
    <row r="78" spans="1:17" ht="15">
      <c r="A78" s="176" t="s">
        <v>42</v>
      </c>
      <c r="B78" s="174"/>
      <c r="C78" s="175"/>
      <c r="D78" s="101" t="s">
        <v>86</v>
      </c>
      <c r="E78" s="58">
        <v>0.0001</v>
      </c>
      <c r="F78" s="48"/>
      <c r="G78" s="50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9" ht="15">
      <c r="A79" s="176" t="s">
        <v>43</v>
      </c>
      <c r="B79" s="174"/>
      <c r="C79" s="175"/>
      <c r="D79" s="101" t="s">
        <v>87</v>
      </c>
      <c r="E79" s="58">
        <v>0.0001</v>
      </c>
      <c r="F79" s="48"/>
      <c r="G79" s="50"/>
      <c r="H79" s="1"/>
      <c r="I79" s="1"/>
      <c r="J79" s="1"/>
      <c r="K79" s="1"/>
      <c r="L79" s="1"/>
      <c r="M79" s="1"/>
      <c r="N79" s="1"/>
      <c r="O79" s="1"/>
      <c r="P79" s="1"/>
      <c r="Q79" s="1"/>
      <c r="S79" s="152"/>
    </row>
    <row r="80" spans="1:17" ht="15">
      <c r="A80" s="1"/>
      <c r="B80" s="1"/>
      <c r="C80" s="1"/>
      <c r="D80" s="1"/>
      <c r="E80" s="1"/>
      <c r="F80" s="48"/>
      <c r="G80" s="50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76" t="s">
        <v>88</v>
      </c>
      <c r="B81" s="174"/>
      <c r="C81" s="175"/>
      <c r="D81" s="35" t="s">
        <v>81</v>
      </c>
      <c r="E81" s="54"/>
      <c r="F81" s="48"/>
      <c r="G81" s="48"/>
      <c r="H81" s="50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76" t="s">
        <v>0</v>
      </c>
      <c r="B82" s="174"/>
      <c r="C82" s="175"/>
      <c r="D82" s="101" t="s">
        <v>100</v>
      </c>
      <c r="E82" s="58">
        <v>0.05</v>
      </c>
      <c r="F82" s="48"/>
      <c r="G82" s="50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76" t="s">
        <v>1</v>
      </c>
      <c r="B83" s="174"/>
      <c r="C83" s="175"/>
      <c r="D83" s="101" t="s">
        <v>101</v>
      </c>
      <c r="E83" s="58">
        <v>0.34</v>
      </c>
      <c r="F83" s="48"/>
      <c r="G83" s="50"/>
      <c r="H83" s="1"/>
      <c r="I83" s="46"/>
      <c r="J83" s="46"/>
      <c r="K83" s="46"/>
      <c r="L83" s="1"/>
      <c r="M83" s="1"/>
      <c r="N83" s="1"/>
      <c r="O83" s="1"/>
      <c r="P83" s="1"/>
      <c r="Q83" s="1"/>
    </row>
    <row r="84" spans="1:17" ht="15">
      <c r="A84" s="194" t="s">
        <v>2</v>
      </c>
      <c r="B84" s="194"/>
      <c r="C84" s="194"/>
      <c r="D84" s="101" t="s">
        <v>102</v>
      </c>
      <c r="E84" s="58">
        <v>0.61</v>
      </c>
      <c r="F84" s="48"/>
      <c r="G84" s="50"/>
      <c r="H84" s="1"/>
      <c r="I84" s="46"/>
      <c r="J84" s="46"/>
      <c r="K84" s="46"/>
      <c r="L84" s="1"/>
      <c r="M84" s="1"/>
      <c r="N84" s="1"/>
      <c r="O84" s="1"/>
      <c r="P84" s="1"/>
      <c r="Q84" s="1"/>
    </row>
  </sheetData>
  <sheetProtection/>
  <mergeCells count="26">
    <mergeCell ref="A83:C83"/>
    <mergeCell ref="A84:C84"/>
    <mergeCell ref="R4:R7"/>
    <mergeCell ref="S4:S7"/>
    <mergeCell ref="A78:C78"/>
    <mergeCell ref="A79:C79"/>
    <mergeCell ref="A81:C81"/>
    <mergeCell ref="A82:C82"/>
    <mergeCell ref="A74:C74"/>
    <mergeCell ref="A75:C75"/>
    <mergeCell ref="A76:C76"/>
    <mergeCell ref="A77:C77"/>
    <mergeCell ref="L6:P6"/>
    <mergeCell ref="A69:Q69"/>
    <mergeCell ref="A70:P70"/>
    <mergeCell ref="A72:G72"/>
    <mergeCell ref="A1:Y1"/>
    <mergeCell ref="A2:Y2"/>
    <mergeCell ref="A4:A7"/>
    <mergeCell ref="B4:P4"/>
    <mergeCell ref="Q4:Q7"/>
    <mergeCell ref="B5:F5"/>
    <mergeCell ref="G5:K5"/>
    <mergeCell ref="L5:P5"/>
    <mergeCell ref="B6:F6"/>
    <mergeCell ref="G6:K6"/>
  </mergeCells>
  <printOptions/>
  <pageMargins left="0.26" right="0.31" top="0.17" bottom="0.16" header="0.19" footer="0.16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zoomScale="60" zoomScaleNormal="60" zoomScalePageLayoutView="0" workbookViewId="0" topLeftCell="A1">
      <selection activeCell="E55" sqref="E55"/>
    </sheetView>
  </sheetViews>
  <sheetFormatPr defaultColWidth="9.140625" defaultRowHeight="12.75"/>
  <cols>
    <col min="1" max="1" width="20.57421875" style="0" customWidth="1"/>
    <col min="5" max="5" width="10.140625" style="0" bestFit="1" customWidth="1"/>
    <col min="17" max="17" width="23.00390625" style="0" customWidth="1"/>
    <col min="18" max="18" width="23.140625" style="0" customWidth="1"/>
    <col min="19" max="19" width="23.00390625" style="0" customWidth="1"/>
  </cols>
  <sheetData>
    <row r="1" spans="1:25" ht="25.5">
      <c r="A1" s="162" t="s">
        <v>109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4.75" customHeight="1">
      <c r="A2" s="196" t="s">
        <v>110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ht="13.5" thickBot="1"/>
    <row r="4" spans="1:19" ht="15">
      <c r="A4" s="165" t="s">
        <v>98</v>
      </c>
      <c r="B4" s="203" t="s">
        <v>28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65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5"/>
      <c r="Q5" s="166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79"/>
      <c r="G6" s="178" t="s">
        <v>93</v>
      </c>
      <c r="H6" s="179"/>
      <c r="I6" s="179"/>
      <c r="J6" s="179"/>
      <c r="K6" s="179"/>
      <c r="L6" s="178" t="s">
        <v>93</v>
      </c>
      <c r="M6" s="179"/>
      <c r="N6" s="179"/>
      <c r="O6" s="179"/>
      <c r="P6" s="179"/>
      <c r="Q6" s="166"/>
      <c r="R6" s="166"/>
      <c r="S6" s="166"/>
    </row>
    <row r="7" spans="1:19" ht="13.5" thickBot="1">
      <c r="A7" s="168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99"/>
      <c r="R7" s="199"/>
      <c r="S7" s="199"/>
    </row>
    <row r="8" spans="1:19" ht="15">
      <c r="A8" s="112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69"/>
      <c r="Q8" s="70">
        <v>0</v>
      </c>
      <c r="R8" s="85">
        <v>0.1335928</v>
      </c>
      <c r="S8" s="86"/>
    </row>
    <row r="9" spans="1:19" ht="15">
      <c r="A9" s="113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9"/>
      <c r="N9" s="58"/>
      <c r="O9" s="58"/>
      <c r="P9" s="72"/>
      <c r="Q9" s="73">
        <v>0</v>
      </c>
      <c r="R9" s="89">
        <v>307.26344000000006</v>
      </c>
      <c r="S9" s="88"/>
    </row>
    <row r="10" spans="1:19" ht="15">
      <c r="A10" s="113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9"/>
      <c r="N10" s="58"/>
      <c r="O10" s="58"/>
      <c r="P10" s="72"/>
      <c r="Q10" s="73">
        <v>0</v>
      </c>
      <c r="R10" s="89">
        <v>227.10776000000004</v>
      </c>
      <c r="S10" s="88"/>
    </row>
    <row r="11" spans="1:19" ht="15">
      <c r="A11" s="113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9"/>
      <c r="N11" s="58"/>
      <c r="O11" s="58"/>
      <c r="P11" s="72"/>
      <c r="Q11" s="73">
        <v>0</v>
      </c>
      <c r="R11" s="89">
        <v>80.15568</v>
      </c>
      <c r="S11" s="88"/>
    </row>
    <row r="12" spans="1:19" ht="15">
      <c r="A12" s="113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9"/>
      <c r="N12" s="58"/>
      <c r="O12" s="58"/>
      <c r="P12" s="72"/>
      <c r="Q12" s="73">
        <v>0</v>
      </c>
      <c r="R12" s="89">
        <v>0.1335928</v>
      </c>
      <c r="S12" s="88"/>
    </row>
    <row r="13" spans="1:19" ht="15">
      <c r="A13" s="113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9"/>
      <c r="N13" s="58"/>
      <c r="O13" s="58"/>
      <c r="P13" s="72"/>
      <c r="Q13" s="73">
        <v>0</v>
      </c>
      <c r="R13" s="89">
        <v>40.07784</v>
      </c>
      <c r="S13" s="88"/>
    </row>
    <row r="14" spans="1:19" ht="15">
      <c r="A14" s="113" t="s">
        <v>4</v>
      </c>
      <c r="B14" s="9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9"/>
      <c r="N14" s="58"/>
      <c r="O14" s="58"/>
      <c r="P14" s="72"/>
      <c r="Q14" s="73">
        <v>0</v>
      </c>
      <c r="R14" s="89">
        <v>0.1335928</v>
      </c>
      <c r="S14" s="88"/>
    </row>
    <row r="15" spans="1:19" ht="15">
      <c r="A15" s="113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9"/>
      <c r="N15" s="58"/>
      <c r="O15" s="58"/>
      <c r="P15" s="72"/>
      <c r="Q15" s="73">
        <v>0</v>
      </c>
      <c r="R15" s="89">
        <v>4.007784</v>
      </c>
      <c r="S15" s="88"/>
    </row>
    <row r="16" spans="1:19" ht="15">
      <c r="A16" s="113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9"/>
      <c r="N16" s="58"/>
      <c r="O16" s="58"/>
      <c r="P16" s="72"/>
      <c r="Q16" s="73">
        <v>0</v>
      </c>
      <c r="R16" s="89">
        <v>0.1335928</v>
      </c>
      <c r="S16" s="88"/>
    </row>
    <row r="17" spans="1:19" ht="15">
      <c r="A17" s="113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9"/>
      <c r="N17" s="58"/>
      <c r="O17" s="58"/>
      <c r="P17" s="72"/>
      <c r="Q17" s="73">
        <v>0</v>
      </c>
      <c r="R17" s="89">
        <v>0.1335928</v>
      </c>
      <c r="S17" s="88"/>
    </row>
    <row r="18" spans="1:19" ht="15">
      <c r="A18" s="113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9"/>
      <c r="N18" s="58"/>
      <c r="O18" s="58"/>
      <c r="P18" s="72"/>
      <c r="Q18" s="73">
        <v>0</v>
      </c>
      <c r="R18" s="89">
        <v>0.1335928</v>
      </c>
      <c r="S18" s="88"/>
    </row>
    <row r="19" spans="1:19" ht="15">
      <c r="A19" s="113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9"/>
      <c r="N19" s="58"/>
      <c r="O19" s="58"/>
      <c r="P19" s="72"/>
      <c r="Q19" s="73">
        <v>0</v>
      </c>
      <c r="R19" s="89">
        <v>0.1335928</v>
      </c>
      <c r="S19" s="88"/>
    </row>
    <row r="20" spans="1:19" ht="15">
      <c r="A20" s="113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9"/>
      <c r="N20" s="58"/>
      <c r="O20" s="58"/>
      <c r="P20" s="72"/>
      <c r="Q20" s="73">
        <v>0</v>
      </c>
      <c r="R20" s="89">
        <v>0.1335928</v>
      </c>
      <c r="S20" s="88"/>
    </row>
    <row r="21" spans="1:19" ht="15">
      <c r="A21" s="113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9"/>
      <c r="N21" s="58"/>
      <c r="O21" s="58"/>
      <c r="P21" s="72"/>
      <c r="Q21" s="73">
        <v>0</v>
      </c>
      <c r="R21" s="89">
        <v>0.1335928</v>
      </c>
      <c r="S21" s="88"/>
    </row>
    <row r="22" spans="1:19" ht="15">
      <c r="A22" s="113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9"/>
      <c r="N22" s="58"/>
      <c r="O22" s="58"/>
      <c r="P22" s="72"/>
      <c r="Q22" s="73">
        <v>0</v>
      </c>
      <c r="R22" s="89">
        <v>120.23352</v>
      </c>
      <c r="S22" s="88"/>
    </row>
    <row r="23" spans="1:19" ht="15">
      <c r="A23" s="113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9"/>
      <c r="N23" s="58"/>
      <c r="O23" s="58"/>
      <c r="P23" s="72"/>
      <c r="Q23" s="73">
        <v>0</v>
      </c>
      <c r="R23" s="89">
        <v>0.1335928</v>
      </c>
      <c r="S23" s="88"/>
    </row>
    <row r="24" spans="1:19" ht="15">
      <c r="A24" s="113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9"/>
      <c r="N24" s="58"/>
      <c r="O24" s="58"/>
      <c r="P24" s="72"/>
      <c r="Q24" s="73">
        <v>0</v>
      </c>
      <c r="R24" s="89">
        <v>0.1335928</v>
      </c>
      <c r="S24" s="88"/>
    </row>
    <row r="25" spans="1:19" ht="15">
      <c r="A25" s="113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9"/>
      <c r="N25" s="58"/>
      <c r="O25" s="58"/>
      <c r="P25" s="72"/>
      <c r="Q25" s="73">
        <v>0</v>
      </c>
      <c r="R25" s="89">
        <v>187.02992000000003</v>
      </c>
      <c r="S25" s="88"/>
    </row>
    <row r="26" spans="1:19" ht="15">
      <c r="A26" s="113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9"/>
      <c r="N26" s="58"/>
      <c r="O26" s="58"/>
      <c r="P26" s="72"/>
      <c r="Q26" s="73">
        <v>0</v>
      </c>
      <c r="R26" s="89">
        <v>0.1335928</v>
      </c>
      <c r="S26" s="88"/>
    </row>
    <row r="27" spans="1:19" ht="15">
      <c r="A27" s="113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9"/>
      <c r="N27" s="58"/>
      <c r="O27" s="58"/>
      <c r="P27" s="72"/>
      <c r="Q27" s="73">
        <v>0</v>
      </c>
      <c r="R27" s="89">
        <v>0.1335928</v>
      </c>
      <c r="S27" s="88"/>
    </row>
    <row r="28" spans="1:19" ht="15">
      <c r="A28" s="113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9"/>
      <c r="N28" s="58"/>
      <c r="O28" s="58"/>
      <c r="P28" s="72"/>
      <c r="Q28" s="73">
        <v>0</v>
      </c>
      <c r="R28" s="89">
        <v>4.007784</v>
      </c>
      <c r="S28" s="88"/>
    </row>
    <row r="29" spans="1:19" ht="15">
      <c r="A29" s="113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9"/>
      <c r="N29" s="58"/>
      <c r="O29" s="58"/>
      <c r="P29" s="72"/>
      <c r="Q29" s="73">
        <v>0</v>
      </c>
      <c r="R29" s="89">
        <v>0.1335928</v>
      </c>
      <c r="S29" s="88"/>
    </row>
    <row r="30" spans="1:19" ht="15">
      <c r="A30" s="113" t="s">
        <v>79</v>
      </c>
      <c r="B30" s="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9"/>
      <c r="N30" s="58"/>
      <c r="O30" s="58"/>
      <c r="P30" s="72"/>
      <c r="Q30" s="73">
        <v>0</v>
      </c>
      <c r="R30" s="89">
        <v>0.1335928</v>
      </c>
      <c r="S30" s="88"/>
    </row>
    <row r="31" spans="1:19" ht="15">
      <c r="A31" s="113" t="s">
        <v>6</v>
      </c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9"/>
      <c r="N31" s="58"/>
      <c r="O31" s="58"/>
      <c r="P31" s="72"/>
      <c r="Q31" s="73">
        <v>0</v>
      </c>
      <c r="R31" s="89">
        <v>0.1335928</v>
      </c>
      <c r="S31" s="90"/>
    </row>
    <row r="32" spans="1:19" ht="15">
      <c r="A32" s="113" t="s">
        <v>7</v>
      </c>
      <c r="B32" s="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9"/>
      <c r="N32" s="58"/>
      <c r="O32" s="58"/>
      <c r="P32" s="72"/>
      <c r="Q32" s="73">
        <v>0</v>
      </c>
      <c r="R32" s="89">
        <v>0.1335928</v>
      </c>
      <c r="S32" s="88"/>
    </row>
    <row r="33" spans="1:19" ht="15">
      <c r="A33" s="113" t="s">
        <v>8</v>
      </c>
      <c r="B33" s="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9"/>
      <c r="N33" s="58"/>
      <c r="O33" s="58"/>
      <c r="P33" s="72"/>
      <c r="Q33" s="73">
        <v>0</v>
      </c>
      <c r="R33" s="89">
        <v>0.1335928</v>
      </c>
      <c r="S33" s="88"/>
    </row>
    <row r="34" spans="1:19" ht="15">
      <c r="A34" s="113" t="s">
        <v>9</v>
      </c>
      <c r="B34" s="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9"/>
      <c r="N34" s="58"/>
      <c r="O34" s="58"/>
      <c r="P34" s="72"/>
      <c r="Q34" s="73">
        <v>0</v>
      </c>
      <c r="R34" s="89">
        <v>0.1335928</v>
      </c>
      <c r="S34" s="88"/>
    </row>
    <row r="35" spans="1:19" ht="15">
      <c r="A35" s="113" t="s">
        <v>10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9"/>
      <c r="N35" s="58"/>
      <c r="O35" s="58"/>
      <c r="P35" s="72"/>
      <c r="Q35" s="73">
        <v>0</v>
      </c>
      <c r="R35" s="89">
        <v>0.1335928</v>
      </c>
      <c r="S35" s="88"/>
    </row>
    <row r="36" spans="1:19" ht="15">
      <c r="A36" s="113" t="s">
        <v>11</v>
      </c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9"/>
      <c r="N36" s="58"/>
      <c r="O36" s="58"/>
      <c r="P36" s="72"/>
      <c r="Q36" s="73">
        <v>0</v>
      </c>
      <c r="R36" s="89">
        <v>0.1335928</v>
      </c>
      <c r="S36" s="88"/>
    </row>
    <row r="37" spans="1:19" ht="15">
      <c r="A37" s="113" t="s">
        <v>12</v>
      </c>
      <c r="B37" s="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9"/>
      <c r="N37" s="58"/>
      <c r="O37" s="58"/>
      <c r="P37" s="72"/>
      <c r="Q37" s="73">
        <v>0</v>
      </c>
      <c r="R37" s="89">
        <v>0.1335928</v>
      </c>
      <c r="S37" s="88"/>
    </row>
    <row r="38" spans="1:19" ht="15">
      <c r="A38" s="113" t="s">
        <v>13</v>
      </c>
      <c r="B38" s="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9"/>
      <c r="N38" s="58"/>
      <c r="O38" s="58"/>
      <c r="P38" s="72"/>
      <c r="Q38" s="73">
        <v>0</v>
      </c>
      <c r="R38" s="89">
        <v>0.1335928</v>
      </c>
      <c r="S38" s="88"/>
    </row>
    <row r="39" spans="1:19" ht="15">
      <c r="A39" s="113" t="s">
        <v>14</v>
      </c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9"/>
      <c r="N39" s="58"/>
      <c r="O39" s="58"/>
      <c r="P39" s="72"/>
      <c r="Q39" s="73">
        <v>0</v>
      </c>
      <c r="R39" s="89">
        <v>0.1335928</v>
      </c>
      <c r="S39" s="88"/>
    </row>
    <row r="40" spans="1:19" ht="15">
      <c r="A40" s="113" t="s">
        <v>15</v>
      </c>
      <c r="B40" s="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9"/>
      <c r="N40" s="58"/>
      <c r="O40" s="58"/>
      <c r="P40" s="72"/>
      <c r="Q40" s="73">
        <v>0</v>
      </c>
      <c r="R40" s="89">
        <v>0.1335928</v>
      </c>
      <c r="S40" s="88"/>
    </row>
    <row r="41" spans="1:19" ht="15">
      <c r="A41" s="113" t="s">
        <v>16</v>
      </c>
      <c r="B41" s="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9"/>
      <c r="N41" s="58"/>
      <c r="O41" s="58"/>
      <c r="P41" s="72"/>
      <c r="Q41" s="73">
        <v>0</v>
      </c>
      <c r="R41" s="89">
        <v>0.1335928</v>
      </c>
      <c r="S41" s="88"/>
    </row>
    <row r="42" spans="1:19" ht="15">
      <c r="A42" s="113" t="s">
        <v>17</v>
      </c>
      <c r="B42" s="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9"/>
      <c r="N42" s="58"/>
      <c r="O42" s="58"/>
      <c r="P42" s="72"/>
      <c r="Q42" s="73">
        <v>0</v>
      </c>
      <c r="R42" s="89">
        <v>0.1335928</v>
      </c>
      <c r="S42" s="88"/>
    </row>
    <row r="43" spans="1:19" ht="15">
      <c r="A43" s="157" t="s">
        <v>133</v>
      </c>
      <c r="B43" s="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9"/>
      <c r="N43" s="58"/>
      <c r="O43" s="58"/>
      <c r="P43" s="72"/>
      <c r="Q43" s="73">
        <v>0</v>
      </c>
      <c r="R43" s="89">
        <v>2.6718560000000005</v>
      </c>
      <c r="S43" s="88"/>
    </row>
    <row r="44" spans="1:19" ht="15">
      <c r="A44" s="157" t="s">
        <v>134</v>
      </c>
      <c r="B44" s="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9"/>
      <c r="N44" s="58"/>
      <c r="O44" s="58"/>
      <c r="P44" s="72"/>
      <c r="Q44" s="73">
        <v>0</v>
      </c>
      <c r="R44" s="89">
        <v>8.015568</v>
      </c>
      <c r="S44" s="88"/>
    </row>
    <row r="45" spans="1:19" ht="15">
      <c r="A45" s="157" t="s">
        <v>135</v>
      </c>
      <c r="B45" s="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9"/>
      <c r="N45" s="58"/>
      <c r="O45" s="58"/>
      <c r="P45" s="72"/>
      <c r="Q45" s="73">
        <v>0</v>
      </c>
      <c r="R45" s="89">
        <v>108.61094640000002</v>
      </c>
      <c r="S45" s="88"/>
    </row>
    <row r="46" spans="1:19" ht="15">
      <c r="A46" s="113" t="s">
        <v>18</v>
      </c>
      <c r="B46" s="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9"/>
      <c r="N46" s="58"/>
      <c r="O46" s="58"/>
      <c r="P46" s="72"/>
      <c r="Q46" s="73">
        <v>0</v>
      </c>
      <c r="R46" s="89">
        <v>0.1335928</v>
      </c>
      <c r="S46" s="88"/>
    </row>
    <row r="47" spans="1:19" ht="15">
      <c r="A47" s="113" t="s">
        <v>19</v>
      </c>
      <c r="B47" s="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9"/>
      <c r="N47" s="58"/>
      <c r="O47" s="58"/>
      <c r="P47" s="72"/>
      <c r="Q47" s="73">
        <v>0</v>
      </c>
      <c r="R47" s="89">
        <v>0.1335928</v>
      </c>
      <c r="S47" s="88"/>
    </row>
    <row r="48" spans="1:19" ht="15">
      <c r="A48" s="113" t="s">
        <v>20</v>
      </c>
      <c r="B48" s="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9"/>
      <c r="N48" s="58"/>
      <c r="O48" s="58"/>
      <c r="P48" s="72"/>
      <c r="Q48" s="73">
        <v>0</v>
      </c>
      <c r="R48" s="89">
        <v>0.1335928</v>
      </c>
      <c r="S48" s="88"/>
    </row>
    <row r="49" spans="1:19" ht="15">
      <c r="A49" s="113" t="s">
        <v>21</v>
      </c>
      <c r="B49" s="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9"/>
      <c r="N49" s="58"/>
      <c r="O49" s="58"/>
      <c r="P49" s="72"/>
      <c r="Q49" s="73">
        <v>0</v>
      </c>
      <c r="R49" s="89">
        <v>0.1335928</v>
      </c>
      <c r="S49" s="88"/>
    </row>
    <row r="50" spans="1:19" ht="15">
      <c r="A50" s="113" t="s">
        <v>22</v>
      </c>
      <c r="B50" s="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9"/>
      <c r="N50" s="58"/>
      <c r="O50" s="58"/>
      <c r="P50" s="72"/>
      <c r="Q50" s="73">
        <v>0</v>
      </c>
      <c r="R50" s="89">
        <v>0.1335928</v>
      </c>
      <c r="S50" s="88"/>
    </row>
    <row r="51" spans="1:19" ht="15">
      <c r="A51" s="113" t="s">
        <v>23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9"/>
      <c r="N51" s="58"/>
      <c r="O51" s="58"/>
      <c r="P51" s="72"/>
      <c r="Q51" s="73">
        <v>0</v>
      </c>
      <c r="R51" s="89">
        <v>0.1335928</v>
      </c>
      <c r="S51" s="88"/>
    </row>
    <row r="52" spans="1:19" ht="15">
      <c r="A52" s="113" t="s">
        <v>24</v>
      </c>
      <c r="B52" s="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9"/>
      <c r="N52" s="58"/>
      <c r="O52" s="58"/>
      <c r="P52" s="72"/>
      <c r="Q52" s="73">
        <v>0</v>
      </c>
      <c r="R52" s="89">
        <v>0.1335928</v>
      </c>
      <c r="S52" s="88"/>
    </row>
    <row r="53" spans="1:19" ht="15">
      <c r="A53" s="157" t="s">
        <v>136</v>
      </c>
      <c r="B53" s="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9"/>
      <c r="N53" s="58"/>
      <c r="O53" s="58"/>
      <c r="P53" s="72"/>
      <c r="Q53" s="73">
        <v>0</v>
      </c>
      <c r="R53" s="89">
        <v>0.1335928</v>
      </c>
      <c r="S53" s="88"/>
    </row>
    <row r="54" spans="1:19" ht="15">
      <c r="A54" s="71" t="s">
        <v>139</v>
      </c>
      <c r="B54" s="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9"/>
      <c r="N54" s="58"/>
      <c r="O54" s="58"/>
      <c r="P54" s="72"/>
      <c r="Q54" s="73">
        <v>0</v>
      </c>
      <c r="R54" s="89">
        <v>0.1335928</v>
      </c>
      <c r="S54" s="88"/>
    </row>
    <row r="55" spans="1:19" ht="15">
      <c r="A55" s="71" t="s">
        <v>121</v>
      </c>
      <c r="B55" s="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9"/>
      <c r="N55" s="58"/>
      <c r="O55" s="58"/>
      <c r="P55" s="72"/>
      <c r="Q55" s="73">
        <v>0</v>
      </c>
      <c r="R55" s="89">
        <v>0.1335928</v>
      </c>
      <c r="S55" s="88"/>
    </row>
    <row r="56" spans="1:19" ht="15">
      <c r="A56" s="71" t="s">
        <v>122</v>
      </c>
      <c r="B56" s="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9"/>
      <c r="N56" s="58"/>
      <c r="O56" s="58"/>
      <c r="P56" s="72"/>
      <c r="Q56" s="73">
        <v>0</v>
      </c>
      <c r="R56" s="89">
        <v>213.74848000000003</v>
      </c>
      <c r="S56" s="88"/>
    </row>
    <row r="57" spans="1:19" ht="15">
      <c r="A57" s="71" t="s">
        <v>123</v>
      </c>
      <c r="B57" s="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9"/>
      <c r="N57" s="58"/>
      <c r="O57" s="58"/>
      <c r="P57" s="72"/>
      <c r="Q57" s="73">
        <v>0</v>
      </c>
      <c r="R57" s="89">
        <v>26.718560000000004</v>
      </c>
      <c r="S57" s="88"/>
    </row>
    <row r="58" spans="1:19" ht="15">
      <c r="A58" s="71" t="s">
        <v>124</v>
      </c>
      <c r="B58" s="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9"/>
      <c r="N58" s="58"/>
      <c r="O58" s="58"/>
      <c r="P58" s="72"/>
      <c r="Q58" s="73">
        <v>0</v>
      </c>
      <c r="R58" s="89">
        <v>0.1335928</v>
      </c>
      <c r="S58" s="88"/>
    </row>
    <row r="59" spans="1:19" ht="15">
      <c r="A59" s="71" t="s">
        <v>125</v>
      </c>
      <c r="B59" s="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9"/>
      <c r="N59" s="58"/>
      <c r="O59" s="58"/>
      <c r="P59" s="72"/>
      <c r="Q59" s="73">
        <v>0</v>
      </c>
      <c r="R59" s="89">
        <v>0.1335928</v>
      </c>
      <c r="S59" s="88"/>
    </row>
    <row r="60" spans="1:19" ht="15">
      <c r="A60" s="71" t="s">
        <v>126</v>
      </c>
      <c r="B60" s="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9"/>
      <c r="N60" s="58"/>
      <c r="O60" s="58"/>
      <c r="P60" s="72"/>
      <c r="Q60" s="73">
        <v>0</v>
      </c>
      <c r="R60" s="89">
        <v>0.1335928</v>
      </c>
      <c r="S60" s="88"/>
    </row>
    <row r="61" spans="1:19" ht="15">
      <c r="A61" s="71" t="s">
        <v>138</v>
      </c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9"/>
      <c r="N61" s="58"/>
      <c r="O61" s="58"/>
      <c r="P61" s="72"/>
      <c r="Q61" s="73">
        <v>0</v>
      </c>
      <c r="R61" s="89">
        <v>0.1335928</v>
      </c>
      <c r="S61" s="88"/>
    </row>
    <row r="62" spans="1:19" ht="15">
      <c r="A62" s="71" t="s">
        <v>127</v>
      </c>
      <c r="B62" s="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9"/>
      <c r="N62" s="58"/>
      <c r="O62" s="58"/>
      <c r="P62" s="72"/>
      <c r="Q62" s="73">
        <v>0</v>
      </c>
      <c r="R62" s="89">
        <v>0.1335928</v>
      </c>
      <c r="S62" s="88"/>
    </row>
    <row r="63" spans="1:19" ht="15">
      <c r="A63" s="71" t="s">
        <v>128</v>
      </c>
      <c r="B63" s="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9"/>
      <c r="N63" s="58"/>
      <c r="O63" s="58"/>
      <c r="P63" s="72"/>
      <c r="Q63" s="73">
        <v>0</v>
      </c>
      <c r="R63" s="89">
        <v>0.1335928</v>
      </c>
      <c r="S63" s="88"/>
    </row>
    <row r="64" spans="1:19" ht="15">
      <c r="A64" s="71" t="s">
        <v>129</v>
      </c>
      <c r="B64" s="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9"/>
      <c r="N64" s="58"/>
      <c r="O64" s="58"/>
      <c r="P64" s="72"/>
      <c r="Q64" s="73">
        <v>0</v>
      </c>
      <c r="R64" s="89">
        <v>0.1335928</v>
      </c>
      <c r="S64" s="88"/>
    </row>
    <row r="65" spans="1:19" ht="15">
      <c r="A65" s="71" t="s">
        <v>130</v>
      </c>
      <c r="B65" s="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9"/>
      <c r="N65" s="58"/>
      <c r="O65" s="58"/>
      <c r="P65" s="72"/>
      <c r="Q65" s="73">
        <v>0</v>
      </c>
      <c r="R65" s="89">
        <v>0.1335928</v>
      </c>
      <c r="S65" s="88"/>
    </row>
    <row r="66" spans="1:19" ht="15">
      <c r="A66" s="71" t="s">
        <v>131</v>
      </c>
      <c r="B66" s="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9"/>
      <c r="N66" s="58"/>
      <c r="O66" s="58"/>
      <c r="P66" s="72"/>
      <c r="Q66" s="73">
        <v>0</v>
      </c>
      <c r="R66" s="89">
        <v>0.1335928</v>
      </c>
      <c r="S66" s="88"/>
    </row>
    <row r="67" spans="1:19" ht="15.75" thickBot="1">
      <c r="A67" s="80" t="s">
        <v>132</v>
      </c>
      <c r="B67" s="11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2"/>
      <c r="N67" s="99"/>
      <c r="O67" s="99"/>
      <c r="P67" s="114"/>
      <c r="Q67" s="73">
        <v>0</v>
      </c>
      <c r="R67" s="89">
        <v>0.1335928</v>
      </c>
      <c r="S67" s="108"/>
    </row>
    <row r="68" spans="1:26" ht="15.75">
      <c r="A68" s="4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97"/>
      <c r="R68" s="109" t="s">
        <v>96</v>
      </c>
      <c r="S68" s="110"/>
      <c r="T68" s="47"/>
      <c r="U68" s="46"/>
      <c r="V68" s="47"/>
      <c r="W68" s="97"/>
      <c r="X68" s="132"/>
      <c r="Y68" s="133"/>
      <c r="Z68" s="46"/>
    </row>
    <row r="69" spans="1:26" ht="15.75">
      <c r="A69" s="164" t="s">
        <v>26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94"/>
      <c r="U69" s="94"/>
      <c r="V69" s="94"/>
      <c r="W69" s="94"/>
      <c r="X69" s="94"/>
      <c r="Y69" s="94"/>
      <c r="Z69" s="94"/>
    </row>
    <row r="70" spans="1:26" ht="15.75">
      <c r="A70" s="201" t="s">
        <v>103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145"/>
      <c r="U70" s="145"/>
      <c r="V70" s="145"/>
      <c r="W70" s="145"/>
      <c r="X70" s="145"/>
      <c r="Y70" s="145"/>
      <c r="Z70" s="1"/>
    </row>
    <row r="71" spans="1:26" ht="1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5"/>
      <c r="Z71" s="1"/>
    </row>
    <row r="72" spans="1:26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51"/>
      <c r="B73" s="51"/>
      <c r="C73" s="52"/>
      <c r="D73" s="35" t="s">
        <v>81</v>
      </c>
      <c r="E73" s="1"/>
      <c r="F73" s="15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76" t="s">
        <v>82</v>
      </c>
      <c r="B74" s="174"/>
      <c r="C74" s="175"/>
      <c r="D74" s="101"/>
      <c r="E74" s="1"/>
      <c r="F74" s="48"/>
      <c r="G74" s="50"/>
      <c r="H74" s="1"/>
      <c r="I74" s="1"/>
      <c r="J74" s="1"/>
      <c r="K74" s="1"/>
      <c r="L74" s="1"/>
      <c r="M74" s="1"/>
      <c r="N74" s="1"/>
      <c r="O74" s="1"/>
      <c r="P74" s="1"/>
      <c r="Q74" s="1"/>
      <c r="R74" s="151"/>
      <c r="S74" s="1"/>
      <c r="T74" s="1"/>
      <c r="U74" s="1"/>
      <c r="V74" s="1"/>
      <c r="W74" s="1"/>
      <c r="X74" s="1"/>
      <c r="Y74" s="1"/>
      <c r="Z74" s="1"/>
    </row>
    <row r="75" spans="1:26" ht="15">
      <c r="A75" s="176" t="s">
        <v>39</v>
      </c>
      <c r="B75" s="174"/>
      <c r="C75" s="175"/>
      <c r="D75" s="101" t="s">
        <v>83</v>
      </c>
      <c r="E75" s="58">
        <v>0.0001</v>
      </c>
      <c r="F75" s="48"/>
      <c r="G75" s="5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76" t="s">
        <v>40</v>
      </c>
      <c r="B76" s="174"/>
      <c r="C76" s="175"/>
      <c r="D76" s="101" t="s">
        <v>84</v>
      </c>
      <c r="E76" s="60">
        <v>0.7</v>
      </c>
      <c r="F76" s="48"/>
      <c r="G76" s="5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76" t="s">
        <v>41</v>
      </c>
      <c r="B77" s="174"/>
      <c r="C77" s="175"/>
      <c r="D77" s="101" t="s">
        <v>85</v>
      </c>
      <c r="E77" s="58">
        <v>0.29969999999999997</v>
      </c>
      <c r="F77" s="48"/>
      <c r="G77" s="5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76" t="s">
        <v>42</v>
      </c>
      <c r="B78" s="174"/>
      <c r="C78" s="175"/>
      <c r="D78" s="101" t="s">
        <v>86</v>
      </c>
      <c r="E78" s="58">
        <v>0.0001</v>
      </c>
      <c r="F78" s="48"/>
      <c r="G78" s="5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94" t="s">
        <v>43</v>
      </c>
      <c r="B79" s="194"/>
      <c r="C79" s="194"/>
      <c r="D79" s="101" t="s">
        <v>87</v>
      </c>
      <c r="E79" s="58">
        <v>0.0001</v>
      </c>
      <c r="F79" s="48"/>
      <c r="G79" s="5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48"/>
      <c r="G80" s="5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76" t="s">
        <v>88</v>
      </c>
      <c r="B81" s="174"/>
      <c r="C81" s="175"/>
      <c r="D81" s="35" t="s">
        <v>81</v>
      </c>
      <c r="E81" s="54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51"/>
      <c r="S81" s="1"/>
      <c r="T81" s="1"/>
      <c r="U81" s="1"/>
      <c r="V81" s="1"/>
      <c r="W81" s="1"/>
      <c r="X81" s="1"/>
      <c r="Y81" s="1"/>
      <c r="Z81" s="1"/>
    </row>
    <row r="82" spans="1:26" ht="15">
      <c r="A82" s="176" t="s">
        <v>0</v>
      </c>
      <c r="B82" s="174"/>
      <c r="C82" s="175"/>
      <c r="D82" s="101" t="s">
        <v>100</v>
      </c>
      <c r="E82" s="58">
        <v>0.05</v>
      </c>
      <c r="F82" s="48"/>
      <c r="G82" s="50"/>
      <c r="H82" s="1"/>
      <c r="I82" s="1"/>
      <c r="J82" s="1"/>
      <c r="K82" s="1"/>
      <c r="L82" s="1"/>
      <c r="M82" s="1"/>
      <c r="N82" s="1"/>
      <c r="O82" s="1"/>
      <c r="P82" s="1"/>
      <c r="Q82" s="1"/>
      <c r="R82" s="151"/>
      <c r="S82" s="1"/>
      <c r="T82" s="1"/>
      <c r="U82" s="1"/>
      <c r="V82" s="1"/>
      <c r="W82" s="1"/>
      <c r="X82" s="1"/>
      <c r="Y82" s="1"/>
      <c r="Z82" s="1"/>
    </row>
    <row r="83" spans="1:26" ht="15">
      <c r="A83" s="176" t="s">
        <v>1</v>
      </c>
      <c r="B83" s="174"/>
      <c r="C83" s="175"/>
      <c r="D83" s="101" t="s">
        <v>101</v>
      </c>
      <c r="E83" s="58">
        <v>0.34</v>
      </c>
      <c r="F83" s="48"/>
      <c r="G83" s="5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94" t="s">
        <v>2</v>
      </c>
      <c r="B84" s="194"/>
      <c r="C84" s="194"/>
      <c r="D84" s="101" t="s">
        <v>102</v>
      </c>
      <c r="E84" s="58">
        <v>0.61</v>
      </c>
      <c r="F84" s="48"/>
      <c r="G84" s="5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sheetProtection/>
  <mergeCells count="26">
    <mergeCell ref="A83:C83"/>
    <mergeCell ref="A84:C84"/>
    <mergeCell ref="R4:R7"/>
    <mergeCell ref="S4:S7"/>
    <mergeCell ref="A78:C78"/>
    <mergeCell ref="A79:C79"/>
    <mergeCell ref="A81:C81"/>
    <mergeCell ref="A82:C82"/>
    <mergeCell ref="A74:C74"/>
    <mergeCell ref="A75:C75"/>
    <mergeCell ref="A76:C76"/>
    <mergeCell ref="A77:C77"/>
    <mergeCell ref="L6:P6"/>
    <mergeCell ref="A72:G72"/>
    <mergeCell ref="A70:S70"/>
    <mergeCell ref="A69:S69"/>
    <mergeCell ref="A1:Y1"/>
    <mergeCell ref="A2:Y2"/>
    <mergeCell ref="A4:A7"/>
    <mergeCell ref="B4:P4"/>
    <mergeCell ref="Q4:Q7"/>
    <mergeCell ref="B5:F5"/>
    <mergeCell ref="G5:K5"/>
    <mergeCell ref="L5:P5"/>
    <mergeCell ref="B6:F6"/>
    <mergeCell ref="G6:K6"/>
  </mergeCells>
  <printOptions/>
  <pageMargins left="0.21" right="0.31" top="0.17" bottom="0.16" header="0.17" footer="0.16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="60" zoomScaleNormal="60" zoomScalePageLayoutView="0" workbookViewId="0" topLeftCell="A4">
      <selection activeCell="E40" sqref="E40"/>
    </sheetView>
  </sheetViews>
  <sheetFormatPr defaultColWidth="9.140625" defaultRowHeight="12.75"/>
  <cols>
    <col min="1" max="1" width="19.7109375" style="0" customWidth="1"/>
    <col min="5" max="5" width="10.140625" style="0" bestFit="1" customWidth="1"/>
    <col min="17" max="17" width="23.140625" style="0" customWidth="1"/>
    <col min="18" max="18" width="23.00390625" style="0" customWidth="1"/>
    <col min="19" max="19" width="22.7109375" style="0" customWidth="1"/>
  </cols>
  <sheetData>
    <row r="1" spans="1:25" ht="25.5">
      <c r="A1" s="162" t="s">
        <v>111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8.5" customHeight="1">
      <c r="A2" s="196" t="s">
        <v>112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ht="13.5" thickBot="1"/>
    <row r="4" spans="1:19" ht="15">
      <c r="A4" s="165" t="s">
        <v>98</v>
      </c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65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5"/>
      <c r="Q5" s="166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80"/>
      <c r="G6" s="179" t="s">
        <v>93</v>
      </c>
      <c r="H6" s="179"/>
      <c r="I6" s="179"/>
      <c r="J6" s="179"/>
      <c r="K6" s="179"/>
      <c r="L6" s="181" t="s">
        <v>93</v>
      </c>
      <c r="M6" s="179"/>
      <c r="N6" s="179"/>
      <c r="O6" s="179"/>
      <c r="P6" s="182"/>
      <c r="Q6" s="166"/>
      <c r="R6" s="166"/>
      <c r="S6" s="166"/>
    </row>
    <row r="7" spans="1:19" ht="13.5" thickBot="1">
      <c r="A7" s="168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99"/>
      <c r="R7" s="199"/>
      <c r="S7" s="199"/>
    </row>
    <row r="8" spans="1:19" ht="15">
      <c r="A8" s="120" t="s">
        <v>44</v>
      </c>
      <c r="B8" s="11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9"/>
      <c r="Q8" s="70">
        <f>(B8*$E$75+C8*$E$76+D8*$E$77+E8*$E$78+F8*$E$79)*$E$82+(G8*$E$75+H8*$E$76+I8*$E$77+J8*$E$78+K8*$E$79)*$E$83+(L8*$E$75+M8*$E$76+N8*$E$77+O8*$E$78+P8*$E$79)*$E$84</f>
        <v>0</v>
      </c>
      <c r="R8" s="124">
        <v>0.09948400000000002</v>
      </c>
      <c r="S8" s="125"/>
    </row>
    <row r="9" spans="1:19" ht="15">
      <c r="A9" s="121" t="s">
        <v>61</v>
      </c>
      <c r="B9" s="11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2"/>
      <c r="Q9" s="73">
        <f aca="true" t="shared" si="0" ref="Q9:Q67">(B9*$E$75+C9*$E$76+D9*$E$77+E9*$E$78+F9*$E$79)*$E$82+(G9*$E$75+H9*$E$76+I9*$E$77+J9*$E$78+K9*$E$79)*$E$83+(L9*$E$75+M9*$E$76+N9*$E$77+O9*$E$78+P9*$E$79)*$E$84</f>
        <v>0</v>
      </c>
      <c r="R9" s="126">
        <v>228.81320000000005</v>
      </c>
      <c r="S9" s="127"/>
    </row>
    <row r="10" spans="1:19" ht="15">
      <c r="A10" s="121" t="s">
        <v>62</v>
      </c>
      <c r="B10" s="11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72"/>
      <c r="Q10" s="73">
        <f t="shared" si="0"/>
        <v>0</v>
      </c>
      <c r="R10" s="126">
        <v>169.12280000000004</v>
      </c>
      <c r="S10" s="127"/>
    </row>
    <row r="11" spans="1:19" ht="15">
      <c r="A11" s="121" t="s">
        <v>63</v>
      </c>
      <c r="B11" s="117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58"/>
      <c r="O11" s="58"/>
      <c r="P11" s="72"/>
      <c r="Q11" s="73">
        <f t="shared" si="0"/>
        <v>0</v>
      </c>
      <c r="R11" s="126">
        <v>59.690400000000004</v>
      </c>
      <c r="S11" s="127"/>
    </row>
    <row r="12" spans="1:19" ht="15">
      <c r="A12" s="121" t="s">
        <v>3</v>
      </c>
      <c r="B12" s="11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2"/>
      <c r="Q12" s="73">
        <f t="shared" si="0"/>
        <v>0</v>
      </c>
      <c r="R12" s="126">
        <v>0.09948400000000002</v>
      </c>
      <c r="S12" s="127"/>
    </row>
    <row r="13" spans="1:19" ht="15">
      <c r="A13" s="71" t="s">
        <v>64</v>
      </c>
      <c r="B13" s="11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2"/>
      <c r="Q13" s="73">
        <f t="shared" si="0"/>
        <v>0</v>
      </c>
      <c r="R13" s="126">
        <v>29.845200000000002</v>
      </c>
      <c r="S13" s="127"/>
    </row>
    <row r="14" spans="1:19" ht="15">
      <c r="A14" s="122" t="s">
        <v>4</v>
      </c>
      <c r="B14" s="11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2"/>
      <c r="Q14" s="73">
        <f t="shared" si="0"/>
        <v>0</v>
      </c>
      <c r="R14" s="126">
        <v>0.09948400000000002</v>
      </c>
      <c r="S14" s="127"/>
    </row>
    <row r="15" spans="1:19" ht="15">
      <c r="A15" s="121" t="s">
        <v>65</v>
      </c>
      <c r="B15" s="11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72"/>
      <c r="Q15" s="73">
        <f t="shared" si="0"/>
        <v>0</v>
      </c>
      <c r="R15" s="126">
        <v>2.9845200000000003</v>
      </c>
      <c r="S15" s="127"/>
    </row>
    <row r="16" spans="1:19" ht="15">
      <c r="A16" s="121" t="s">
        <v>5</v>
      </c>
      <c r="B16" s="11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72"/>
      <c r="Q16" s="73">
        <f t="shared" si="0"/>
        <v>0</v>
      </c>
      <c r="R16" s="126">
        <v>0.09948400000000002</v>
      </c>
      <c r="S16" s="127"/>
    </row>
    <row r="17" spans="1:19" ht="15">
      <c r="A17" s="121" t="s">
        <v>66</v>
      </c>
      <c r="B17" s="11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2"/>
      <c r="Q17" s="73">
        <f t="shared" si="0"/>
        <v>0</v>
      </c>
      <c r="R17" s="126">
        <v>0.09948400000000002</v>
      </c>
      <c r="S17" s="127"/>
    </row>
    <row r="18" spans="1:19" ht="15">
      <c r="A18" s="121" t="s">
        <v>67</v>
      </c>
      <c r="B18" s="11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2"/>
      <c r="Q18" s="73">
        <f t="shared" si="0"/>
        <v>0</v>
      </c>
      <c r="R18" s="126">
        <v>0.09948400000000002</v>
      </c>
      <c r="S18" s="127"/>
    </row>
    <row r="19" spans="1:19" ht="15">
      <c r="A19" s="121" t="s">
        <v>68</v>
      </c>
      <c r="B19" s="11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2"/>
      <c r="Q19" s="73">
        <f t="shared" si="0"/>
        <v>0</v>
      </c>
      <c r="R19" s="126">
        <v>0.09948400000000002</v>
      </c>
      <c r="S19" s="127"/>
    </row>
    <row r="20" spans="1:19" ht="15">
      <c r="A20" s="121" t="s">
        <v>69</v>
      </c>
      <c r="B20" s="11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72"/>
      <c r="Q20" s="73">
        <f t="shared" si="0"/>
        <v>0</v>
      </c>
      <c r="R20" s="126">
        <v>0.09948400000000002</v>
      </c>
      <c r="S20" s="127"/>
    </row>
    <row r="21" spans="1:19" ht="15">
      <c r="A21" s="121" t="s">
        <v>70</v>
      </c>
      <c r="B21" s="11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2"/>
      <c r="Q21" s="73">
        <f t="shared" si="0"/>
        <v>0</v>
      </c>
      <c r="R21" s="126">
        <v>0.09948400000000002</v>
      </c>
      <c r="S21" s="127"/>
    </row>
    <row r="22" spans="1:19" ht="15">
      <c r="A22" s="121" t="s">
        <v>71</v>
      </c>
      <c r="B22" s="11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2"/>
      <c r="Q22" s="73">
        <f t="shared" si="0"/>
        <v>0</v>
      </c>
      <c r="R22" s="126">
        <v>89.53560000000002</v>
      </c>
      <c r="S22" s="127"/>
    </row>
    <row r="23" spans="1:19" ht="15">
      <c r="A23" s="121" t="s">
        <v>72</v>
      </c>
      <c r="B23" s="11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72"/>
      <c r="Q23" s="73">
        <f t="shared" si="0"/>
        <v>0</v>
      </c>
      <c r="R23" s="126">
        <v>0.09948400000000002</v>
      </c>
      <c r="S23" s="127"/>
    </row>
    <row r="24" spans="1:19" ht="15">
      <c r="A24" s="121" t="s">
        <v>73</v>
      </c>
      <c r="B24" s="11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72"/>
      <c r="Q24" s="73">
        <f t="shared" si="0"/>
        <v>0</v>
      </c>
      <c r="R24" s="126">
        <v>0.09948400000000002</v>
      </c>
      <c r="S24" s="127"/>
    </row>
    <row r="25" spans="1:19" ht="15">
      <c r="A25" s="121" t="s">
        <v>74</v>
      </c>
      <c r="B25" s="11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2"/>
      <c r="Q25" s="73">
        <f t="shared" si="0"/>
        <v>0</v>
      </c>
      <c r="R25" s="126">
        <v>139.27760000000004</v>
      </c>
      <c r="S25" s="127"/>
    </row>
    <row r="26" spans="1:19" ht="15">
      <c r="A26" s="121" t="s">
        <v>75</v>
      </c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72"/>
      <c r="Q26" s="73">
        <f t="shared" si="0"/>
        <v>0</v>
      </c>
      <c r="R26" s="126">
        <v>0.09948400000000002</v>
      </c>
      <c r="S26" s="127"/>
    </row>
    <row r="27" spans="1:19" ht="15">
      <c r="A27" s="121" t="s">
        <v>76</v>
      </c>
      <c r="B27" s="11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72"/>
      <c r="Q27" s="73">
        <f t="shared" si="0"/>
        <v>0</v>
      </c>
      <c r="R27" s="126">
        <v>0.09948400000000002</v>
      </c>
      <c r="S27" s="127"/>
    </row>
    <row r="28" spans="1:19" ht="15">
      <c r="A28" s="121" t="s">
        <v>77</v>
      </c>
      <c r="B28" s="11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72"/>
      <c r="Q28" s="73">
        <f t="shared" si="0"/>
        <v>0</v>
      </c>
      <c r="R28" s="126">
        <v>2.9845200000000003</v>
      </c>
      <c r="S28" s="127"/>
    </row>
    <row r="29" spans="1:19" ht="15">
      <c r="A29" s="121" t="s">
        <v>78</v>
      </c>
      <c r="B29" s="11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2"/>
      <c r="Q29" s="73">
        <f t="shared" si="0"/>
        <v>0</v>
      </c>
      <c r="R29" s="126">
        <v>0.09948400000000002</v>
      </c>
      <c r="S29" s="127"/>
    </row>
    <row r="30" spans="1:19" ht="15">
      <c r="A30" s="71" t="s">
        <v>79</v>
      </c>
      <c r="B30" s="11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72"/>
      <c r="Q30" s="73">
        <f t="shared" si="0"/>
        <v>0</v>
      </c>
      <c r="R30" s="89">
        <v>0.09948400000000002</v>
      </c>
      <c r="S30" s="88"/>
    </row>
    <row r="31" spans="1:19" ht="15">
      <c r="A31" s="71" t="s">
        <v>6</v>
      </c>
      <c r="B31" s="11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72"/>
      <c r="Q31" s="73">
        <f t="shared" si="0"/>
        <v>0</v>
      </c>
      <c r="R31" s="89">
        <v>0.09948400000000002</v>
      </c>
      <c r="S31" s="88"/>
    </row>
    <row r="32" spans="1:19" ht="15">
      <c r="A32" s="71" t="s">
        <v>7</v>
      </c>
      <c r="B32" s="11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72"/>
      <c r="Q32" s="73">
        <f t="shared" si="0"/>
        <v>0</v>
      </c>
      <c r="R32" s="89">
        <v>0.09948400000000002</v>
      </c>
      <c r="S32" s="88"/>
    </row>
    <row r="33" spans="1:19" ht="15">
      <c r="A33" s="71" t="s">
        <v>8</v>
      </c>
      <c r="B33" s="11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72"/>
      <c r="Q33" s="73">
        <f t="shared" si="0"/>
        <v>0</v>
      </c>
      <c r="R33" s="89">
        <v>0.09948400000000002</v>
      </c>
      <c r="S33" s="88"/>
    </row>
    <row r="34" spans="1:19" ht="15">
      <c r="A34" s="71" t="s">
        <v>9</v>
      </c>
      <c r="B34" s="11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2"/>
      <c r="Q34" s="73">
        <f t="shared" si="0"/>
        <v>0</v>
      </c>
      <c r="R34" s="89">
        <v>0.09948400000000002</v>
      </c>
      <c r="S34" s="88"/>
    </row>
    <row r="35" spans="1:19" ht="15">
      <c r="A35" s="71" t="s">
        <v>10</v>
      </c>
      <c r="B35" s="11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2"/>
      <c r="Q35" s="73">
        <f t="shared" si="0"/>
        <v>0</v>
      </c>
      <c r="R35" s="89">
        <v>0.09948400000000002</v>
      </c>
      <c r="S35" s="88"/>
    </row>
    <row r="36" spans="1:19" ht="15">
      <c r="A36" s="71" t="s">
        <v>11</v>
      </c>
      <c r="B36" s="11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72"/>
      <c r="Q36" s="73">
        <f t="shared" si="0"/>
        <v>0</v>
      </c>
      <c r="R36" s="89">
        <v>0.09948400000000002</v>
      </c>
      <c r="S36" s="88"/>
    </row>
    <row r="37" spans="1:19" ht="15">
      <c r="A37" s="71" t="s">
        <v>12</v>
      </c>
      <c r="B37" s="11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72"/>
      <c r="Q37" s="73">
        <f t="shared" si="0"/>
        <v>0</v>
      </c>
      <c r="R37" s="89">
        <v>0.09948400000000002</v>
      </c>
      <c r="S37" s="88"/>
    </row>
    <row r="38" spans="1:19" ht="15">
      <c r="A38" s="71" t="s">
        <v>13</v>
      </c>
      <c r="B38" s="11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72"/>
      <c r="Q38" s="73">
        <f t="shared" si="0"/>
        <v>0</v>
      </c>
      <c r="R38" s="89">
        <v>0.09948400000000002</v>
      </c>
      <c r="S38" s="88"/>
    </row>
    <row r="39" spans="1:19" ht="15">
      <c r="A39" s="71" t="s">
        <v>14</v>
      </c>
      <c r="B39" s="11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72"/>
      <c r="Q39" s="73">
        <f t="shared" si="0"/>
        <v>0</v>
      </c>
      <c r="R39" s="89">
        <v>0.09948400000000002</v>
      </c>
      <c r="S39" s="88"/>
    </row>
    <row r="40" spans="1:19" ht="15">
      <c r="A40" s="71" t="s">
        <v>15</v>
      </c>
      <c r="B40" s="11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2"/>
      <c r="Q40" s="73">
        <f t="shared" si="0"/>
        <v>0</v>
      </c>
      <c r="R40" s="89">
        <v>0.09948400000000002</v>
      </c>
      <c r="S40" s="88"/>
    </row>
    <row r="41" spans="1:19" ht="15">
      <c r="A41" s="71" t="s">
        <v>16</v>
      </c>
      <c r="B41" s="11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72"/>
      <c r="Q41" s="73">
        <f t="shared" si="0"/>
        <v>0</v>
      </c>
      <c r="R41" s="89">
        <v>0.09948400000000002</v>
      </c>
      <c r="S41" s="88"/>
    </row>
    <row r="42" spans="1:19" ht="15">
      <c r="A42" s="71" t="s">
        <v>17</v>
      </c>
      <c r="B42" s="11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72"/>
      <c r="Q42" s="73">
        <f t="shared" si="0"/>
        <v>0</v>
      </c>
      <c r="R42" s="89">
        <v>0.09948400000000002</v>
      </c>
      <c r="S42" s="88"/>
    </row>
    <row r="43" spans="1:19" ht="15">
      <c r="A43" s="157" t="s">
        <v>133</v>
      </c>
      <c r="B43" s="11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2"/>
      <c r="Q43" s="73">
        <f t="shared" si="0"/>
        <v>0</v>
      </c>
      <c r="R43" s="89">
        <v>1.9896800000000003</v>
      </c>
      <c r="S43" s="88"/>
    </row>
    <row r="44" spans="1:19" ht="15">
      <c r="A44" s="157" t="s">
        <v>134</v>
      </c>
      <c r="B44" s="11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2"/>
      <c r="Q44" s="73">
        <f t="shared" si="0"/>
        <v>0</v>
      </c>
      <c r="R44" s="89">
        <v>5.969040000000001</v>
      </c>
      <c r="S44" s="88"/>
    </row>
    <row r="45" spans="1:19" ht="15">
      <c r="A45" s="157" t="s">
        <v>135</v>
      </c>
      <c r="B45" s="11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2"/>
      <c r="Q45" s="73">
        <f t="shared" si="0"/>
        <v>0</v>
      </c>
      <c r="R45" s="89">
        <v>80.88049200000002</v>
      </c>
      <c r="S45" s="88"/>
    </row>
    <row r="46" spans="1:19" ht="15">
      <c r="A46" s="71" t="s">
        <v>18</v>
      </c>
      <c r="B46" s="11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2"/>
      <c r="Q46" s="73">
        <f t="shared" si="0"/>
        <v>0</v>
      </c>
      <c r="R46" s="89">
        <v>0.09948400000000002</v>
      </c>
      <c r="S46" s="88"/>
    </row>
    <row r="47" spans="1:19" ht="15">
      <c r="A47" s="71" t="s">
        <v>19</v>
      </c>
      <c r="B47" s="11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2"/>
      <c r="Q47" s="73">
        <f t="shared" si="0"/>
        <v>0</v>
      </c>
      <c r="R47" s="89">
        <v>0.09948400000000002</v>
      </c>
      <c r="S47" s="88"/>
    </row>
    <row r="48" spans="1:19" ht="15">
      <c r="A48" s="71" t="s">
        <v>20</v>
      </c>
      <c r="B48" s="11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2"/>
      <c r="Q48" s="73">
        <f t="shared" si="0"/>
        <v>0</v>
      </c>
      <c r="R48" s="89">
        <v>0.09948400000000002</v>
      </c>
      <c r="S48" s="88"/>
    </row>
    <row r="49" spans="1:19" ht="15">
      <c r="A49" s="71" t="s">
        <v>21</v>
      </c>
      <c r="B49" s="11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72"/>
      <c r="Q49" s="73">
        <f t="shared" si="0"/>
        <v>0</v>
      </c>
      <c r="R49" s="89">
        <v>0.09948400000000002</v>
      </c>
      <c r="S49" s="88"/>
    </row>
    <row r="50" spans="1:19" ht="15">
      <c r="A50" s="71" t="s">
        <v>22</v>
      </c>
      <c r="B50" s="11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2"/>
      <c r="Q50" s="73">
        <f t="shared" si="0"/>
        <v>0</v>
      </c>
      <c r="R50" s="89">
        <v>0.09948400000000002</v>
      </c>
      <c r="S50" s="88"/>
    </row>
    <row r="51" spans="1:19" ht="15">
      <c r="A51" s="71" t="s">
        <v>23</v>
      </c>
      <c r="B51" s="11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2"/>
      <c r="Q51" s="73">
        <f t="shared" si="0"/>
        <v>0</v>
      </c>
      <c r="R51" s="89">
        <v>0.09948400000000002</v>
      </c>
      <c r="S51" s="88"/>
    </row>
    <row r="52" spans="1:19" ht="15">
      <c r="A52" s="71" t="s">
        <v>24</v>
      </c>
      <c r="B52" s="11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2"/>
      <c r="Q52" s="73">
        <f t="shared" si="0"/>
        <v>0</v>
      </c>
      <c r="R52" s="89">
        <v>0.09948400000000002</v>
      </c>
      <c r="S52" s="88"/>
    </row>
    <row r="53" spans="1:19" ht="15">
      <c r="A53" s="157" t="s">
        <v>136</v>
      </c>
      <c r="B53" s="11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2"/>
      <c r="Q53" s="73">
        <f t="shared" si="0"/>
        <v>0</v>
      </c>
      <c r="R53" s="89">
        <v>0.09948400000000002</v>
      </c>
      <c r="S53" s="88"/>
    </row>
    <row r="54" spans="1:19" ht="15">
      <c r="A54" s="71" t="s">
        <v>139</v>
      </c>
      <c r="B54" s="11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2"/>
      <c r="Q54" s="73">
        <f t="shared" si="0"/>
        <v>0</v>
      </c>
      <c r="R54" s="89">
        <v>0.09948400000000002</v>
      </c>
      <c r="S54" s="88"/>
    </row>
    <row r="55" spans="1:19" ht="15">
      <c r="A55" s="71" t="s">
        <v>121</v>
      </c>
      <c r="B55" s="11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2"/>
      <c r="Q55" s="73">
        <f t="shared" si="0"/>
        <v>0</v>
      </c>
      <c r="R55" s="89">
        <v>0.09948400000000002</v>
      </c>
      <c r="S55" s="88"/>
    </row>
    <row r="56" spans="1:19" ht="15">
      <c r="A56" s="71" t="s">
        <v>122</v>
      </c>
      <c r="B56" s="11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2"/>
      <c r="Q56" s="73">
        <f t="shared" si="0"/>
        <v>0</v>
      </c>
      <c r="R56" s="89">
        <v>159.17440000000002</v>
      </c>
      <c r="S56" s="88"/>
    </row>
    <row r="57" spans="1:19" ht="15">
      <c r="A57" s="71" t="s">
        <v>123</v>
      </c>
      <c r="B57" s="11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2"/>
      <c r="Q57" s="73">
        <f t="shared" si="0"/>
        <v>0</v>
      </c>
      <c r="R57" s="89">
        <v>19.896800000000002</v>
      </c>
      <c r="S57" s="88"/>
    </row>
    <row r="58" spans="1:19" ht="15">
      <c r="A58" s="71" t="s">
        <v>124</v>
      </c>
      <c r="B58" s="11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72"/>
      <c r="Q58" s="73">
        <f t="shared" si="0"/>
        <v>0</v>
      </c>
      <c r="R58" s="89">
        <v>0.09948400000000002</v>
      </c>
      <c r="S58" s="88"/>
    </row>
    <row r="59" spans="1:19" ht="15">
      <c r="A59" s="71" t="s">
        <v>125</v>
      </c>
      <c r="B59" s="11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2"/>
      <c r="Q59" s="73">
        <f t="shared" si="0"/>
        <v>0</v>
      </c>
      <c r="R59" s="89">
        <v>0.09948400000000002</v>
      </c>
      <c r="S59" s="88"/>
    </row>
    <row r="60" spans="1:19" ht="15">
      <c r="A60" s="71" t="s">
        <v>126</v>
      </c>
      <c r="B60" s="11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72"/>
      <c r="Q60" s="73">
        <f t="shared" si="0"/>
        <v>0</v>
      </c>
      <c r="R60" s="89">
        <v>0.09948400000000002</v>
      </c>
      <c r="S60" s="88"/>
    </row>
    <row r="61" spans="1:19" ht="15">
      <c r="A61" s="71" t="s">
        <v>138</v>
      </c>
      <c r="B61" s="11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72"/>
      <c r="Q61" s="73">
        <f t="shared" si="0"/>
        <v>0</v>
      </c>
      <c r="R61" s="89">
        <v>0.09948400000000002</v>
      </c>
      <c r="S61" s="88"/>
    </row>
    <row r="62" spans="1:19" ht="15">
      <c r="A62" s="71" t="s">
        <v>127</v>
      </c>
      <c r="B62" s="11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72"/>
      <c r="Q62" s="73">
        <f t="shared" si="0"/>
        <v>0</v>
      </c>
      <c r="R62" s="89">
        <v>0.09948400000000002</v>
      </c>
      <c r="S62" s="88"/>
    </row>
    <row r="63" spans="1:19" ht="15">
      <c r="A63" s="71" t="s">
        <v>128</v>
      </c>
      <c r="B63" s="11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72"/>
      <c r="Q63" s="73">
        <f t="shared" si="0"/>
        <v>0</v>
      </c>
      <c r="R63" s="89">
        <v>0.09948400000000002</v>
      </c>
      <c r="S63" s="88"/>
    </row>
    <row r="64" spans="1:19" ht="15">
      <c r="A64" s="71" t="s">
        <v>129</v>
      </c>
      <c r="B64" s="11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72"/>
      <c r="Q64" s="73">
        <f t="shared" si="0"/>
        <v>0</v>
      </c>
      <c r="R64" s="89">
        <v>0.09948400000000002</v>
      </c>
      <c r="S64" s="88"/>
    </row>
    <row r="65" spans="1:19" ht="15">
      <c r="A65" s="71" t="s">
        <v>130</v>
      </c>
      <c r="B65" s="11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72"/>
      <c r="Q65" s="73">
        <f t="shared" si="0"/>
        <v>0</v>
      </c>
      <c r="R65" s="89">
        <v>0.09948400000000002</v>
      </c>
      <c r="S65" s="88"/>
    </row>
    <row r="66" spans="1:19" ht="15">
      <c r="A66" s="71" t="s">
        <v>131</v>
      </c>
      <c r="B66" s="11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2"/>
      <c r="Q66" s="73">
        <f t="shared" si="0"/>
        <v>0</v>
      </c>
      <c r="R66" s="89">
        <v>0.09948400000000002</v>
      </c>
      <c r="S66" s="88"/>
    </row>
    <row r="67" spans="1:19" ht="15.75" thickBot="1">
      <c r="A67" s="80" t="s">
        <v>132</v>
      </c>
      <c r="B67" s="11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14"/>
      <c r="Q67" s="84">
        <f t="shared" si="0"/>
        <v>0</v>
      </c>
      <c r="R67" s="89">
        <v>0.09948400000000002</v>
      </c>
      <c r="S67" s="108"/>
    </row>
    <row r="68" spans="1:26" ht="15.75">
      <c r="A68" s="4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97"/>
      <c r="R68" s="109" t="s">
        <v>96</v>
      </c>
      <c r="S68" s="110"/>
      <c r="T68" s="47"/>
      <c r="U68" s="46"/>
      <c r="V68" s="47"/>
      <c r="W68" s="97"/>
      <c r="X68" s="132"/>
      <c r="Y68" s="133"/>
      <c r="Z68" s="7"/>
    </row>
    <row r="69" spans="1:26" ht="15.75">
      <c r="A69" s="200" t="s">
        <v>26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5.75">
      <c r="A70" s="201" t="s">
        <v>99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"/>
      <c r="S70" s="3"/>
      <c r="T70" s="3"/>
      <c r="U70" s="3"/>
      <c r="V70" s="3"/>
      <c r="W70" s="3"/>
      <c r="X70" s="2"/>
      <c r="Y70" s="123"/>
      <c r="Z70" s="1"/>
    </row>
    <row r="71" spans="1:26" ht="1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5"/>
      <c r="Z71" s="1"/>
    </row>
    <row r="72" spans="1:26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51"/>
      <c r="S72" s="1"/>
      <c r="T72" s="1"/>
      <c r="U72" s="1"/>
      <c r="V72" s="1"/>
      <c r="W72" s="1"/>
      <c r="X72" s="1"/>
      <c r="Y72" s="1"/>
      <c r="Z72" s="1"/>
    </row>
    <row r="73" spans="1:26" ht="15">
      <c r="A73" s="51"/>
      <c r="B73" s="51"/>
      <c r="C73" s="52"/>
      <c r="D73" s="35" t="s">
        <v>81</v>
      </c>
      <c r="E73" s="1"/>
      <c r="F73" s="48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76" t="s">
        <v>82</v>
      </c>
      <c r="B74" s="174"/>
      <c r="C74" s="175"/>
      <c r="D74" s="35"/>
      <c r="E74" s="1"/>
      <c r="F74" s="4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51"/>
      <c r="S74" s="1"/>
      <c r="T74" s="1"/>
      <c r="U74" s="1"/>
      <c r="V74" s="1"/>
      <c r="W74" s="1"/>
      <c r="X74" s="1"/>
      <c r="Y74" s="1"/>
      <c r="Z74" s="1"/>
    </row>
    <row r="75" spans="1:26" ht="15">
      <c r="A75" s="176" t="s">
        <v>39</v>
      </c>
      <c r="B75" s="174"/>
      <c r="C75" s="175"/>
      <c r="D75" s="101" t="s">
        <v>83</v>
      </c>
      <c r="E75" s="58">
        <v>0.0001</v>
      </c>
      <c r="F75" s="4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76" t="s">
        <v>40</v>
      </c>
      <c r="B76" s="174"/>
      <c r="C76" s="175"/>
      <c r="D76" s="101" t="s">
        <v>84</v>
      </c>
      <c r="E76" s="60">
        <v>0.7</v>
      </c>
      <c r="F76" s="4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76" t="s">
        <v>41</v>
      </c>
      <c r="B77" s="174"/>
      <c r="C77" s="175"/>
      <c r="D77" s="101" t="s">
        <v>85</v>
      </c>
      <c r="E77" s="58">
        <v>0.29969999999999997</v>
      </c>
      <c r="F77" s="4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51"/>
      <c r="S77" s="1"/>
      <c r="T77" s="1"/>
      <c r="U77" s="1"/>
      <c r="V77" s="1"/>
      <c r="W77" s="1"/>
      <c r="X77" s="1"/>
      <c r="Y77" s="1"/>
      <c r="Z77" s="1"/>
    </row>
    <row r="78" spans="1:26" ht="15">
      <c r="A78" s="176" t="s">
        <v>42</v>
      </c>
      <c r="B78" s="174"/>
      <c r="C78" s="175"/>
      <c r="D78" s="101" t="s">
        <v>86</v>
      </c>
      <c r="E78" s="58">
        <v>0.0001</v>
      </c>
      <c r="F78" s="4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94" t="s">
        <v>43</v>
      </c>
      <c r="B79" s="194"/>
      <c r="C79" s="194"/>
      <c r="D79" s="101" t="s">
        <v>87</v>
      </c>
      <c r="E79" s="58">
        <v>0.0001</v>
      </c>
      <c r="F79" s="4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4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76" t="s">
        <v>88</v>
      </c>
      <c r="B81" s="174"/>
      <c r="C81" s="175"/>
      <c r="D81" s="35" t="s">
        <v>81</v>
      </c>
      <c r="E81" s="54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76" t="s">
        <v>0</v>
      </c>
      <c r="B82" s="174"/>
      <c r="C82" s="175"/>
      <c r="D82" s="101" t="s">
        <v>100</v>
      </c>
      <c r="E82" s="58">
        <v>0.05</v>
      </c>
      <c r="F82" s="4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76" t="s">
        <v>1</v>
      </c>
      <c r="B83" s="174"/>
      <c r="C83" s="175"/>
      <c r="D83" s="101" t="s">
        <v>101</v>
      </c>
      <c r="E83" s="58">
        <v>0.34</v>
      </c>
      <c r="F83" s="4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51"/>
      <c r="S83" s="1"/>
      <c r="T83" s="1"/>
      <c r="U83" s="1"/>
      <c r="V83" s="1"/>
      <c r="W83" s="1"/>
      <c r="X83" s="1"/>
      <c r="Y83" s="1"/>
      <c r="Z83" s="1"/>
    </row>
    <row r="84" spans="1:26" ht="15">
      <c r="A84" s="194" t="s">
        <v>2</v>
      </c>
      <c r="B84" s="194"/>
      <c r="C84" s="194"/>
      <c r="D84" s="101" t="s">
        <v>102</v>
      </c>
      <c r="E84" s="58">
        <v>0.61</v>
      </c>
      <c r="F84" s="4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4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5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5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5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5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50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5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50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5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0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0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50"/>
      <c r="T93" s="1"/>
      <c r="U93" s="1"/>
      <c r="V93" s="1"/>
      <c r="W93" s="1"/>
      <c r="X93" s="1"/>
      <c r="Y93" s="1"/>
      <c r="Z93" s="1"/>
    </row>
  </sheetData>
  <sheetProtection/>
  <mergeCells count="26">
    <mergeCell ref="A84:C84"/>
    <mergeCell ref="R4:R7"/>
    <mergeCell ref="S4:S7"/>
    <mergeCell ref="A79:C79"/>
    <mergeCell ref="A81:C81"/>
    <mergeCell ref="A82:C82"/>
    <mergeCell ref="A83:C83"/>
    <mergeCell ref="A75:C75"/>
    <mergeCell ref="A76:C76"/>
    <mergeCell ref="A77:C77"/>
    <mergeCell ref="L6:P6"/>
    <mergeCell ref="A78:C78"/>
    <mergeCell ref="A69:Z69"/>
    <mergeCell ref="A70:Q70"/>
    <mergeCell ref="A72:G72"/>
    <mergeCell ref="A74:C74"/>
    <mergeCell ref="A1:Y1"/>
    <mergeCell ref="A2:Y2"/>
    <mergeCell ref="A4:A7"/>
    <mergeCell ref="B4:P4"/>
    <mergeCell ref="Q4:Q7"/>
    <mergeCell ref="B5:F5"/>
    <mergeCell ref="G5:K5"/>
    <mergeCell ref="L5:P5"/>
    <mergeCell ref="B6:F6"/>
    <mergeCell ref="G6:K6"/>
  </mergeCells>
  <printOptions/>
  <pageMargins left="0.19" right="0.31" top="0.26" bottom="0.23" header="0.26" footer="0.2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I84"/>
  <sheetViews>
    <sheetView zoomScale="60" zoomScaleNormal="60" zoomScalePageLayoutView="0" workbookViewId="0" topLeftCell="A1">
      <selection activeCell="E51" sqref="E51"/>
    </sheetView>
  </sheetViews>
  <sheetFormatPr defaultColWidth="9.140625" defaultRowHeight="12.75"/>
  <cols>
    <col min="1" max="1" width="21.28125" style="0" customWidth="1"/>
    <col min="5" max="5" width="10.140625" style="0" bestFit="1" customWidth="1"/>
    <col min="17" max="17" width="22.7109375" style="0" customWidth="1"/>
    <col min="18" max="19" width="23.140625" style="0" customWidth="1"/>
  </cols>
  <sheetData>
    <row r="1" spans="1:25" ht="25.5">
      <c r="A1" s="162" t="s">
        <v>113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4.75" customHeight="1">
      <c r="A2" s="196" t="s">
        <v>114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ht="13.5" thickBot="1"/>
    <row r="4" spans="1:19" ht="15">
      <c r="A4" s="165" t="s">
        <v>98</v>
      </c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9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5"/>
      <c r="Q5" s="160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80"/>
      <c r="G6" s="179" t="s">
        <v>93</v>
      </c>
      <c r="H6" s="179"/>
      <c r="I6" s="179"/>
      <c r="J6" s="179"/>
      <c r="K6" s="179"/>
      <c r="L6" s="181" t="s">
        <v>93</v>
      </c>
      <c r="M6" s="179"/>
      <c r="N6" s="179"/>
      <c r="O6" s="179"/>
      <c r="P6" s="182"/>
      <c r="Q6" s="160"/>
      <c r="R6" s="166"/>
      <c r="S6" s="166"/>
    </row>
    <row r="7" spans="1:19" ht="13.5" thickBot="1">
      <c r="A7" s="168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61"/>
      <c r="R7" s="199"/>
      <c r="S7" s="199"/>
    </row>
    <row r="8" spans="1:19" ht="15">
      <c r="A8" s="67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9"/>
      <c r="Q8" s="70">
        <v>0</v>
      </c>
      <c r="R8" s="130">
        <v>0.0015708</v>
      </c>
      <c r="S8" s="125"/>
    </row>
    <row r="9" spans="1:19" ht="15">
      <c r="A9" s="71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2"/>
      <c r="Q9" s="73">
        <v>0</v>
      </c>
      <c r="R9" s="131">
        <v>3.6128400000000003</v>
      </c>
      <c r="S9" s="127"/>
    </row>
    <row r="10" spans="1:19" ht="15">
      <c r="A10" s="71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72"/>
      <c r="Q10" s="73">
        <v>0</v>
      </c>
      <c r="R10" s="131">
        <v>2.67036</v>
      </c>
      <c r="S10" s="127"/>
    </row>
    <row r="11" spans="1:19" ht="15">
      <c r="A11" s="71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58"/>
      <c r="O11" s="58"/>
      <c r="P11" s="72"/>
      <c r="Q11" s="73">
        <v>0</v>
      </c>
      <c r="R11" s="131">
        <v>0.94248</v>
      </c>
      <c r="S11" s="127"/>
    </row>
    <row r="12" spans="1:19" ht="15">
      <c r="A12" s="71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2"/>
      <c r="Q12" s="73">
        <v>0</v>
      </c>
      <c r="R12" s="131">
        <v>0.0015708</v>
      </c>
      <c r="S12" s="127"/>
    </row>
    <row r="13" spans="1:19" ht="15">
      <c r="A13" s="71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2"/>
      <c r="Q13" s="73">
        <v>0</v>
      </c>
      <c r="R13" s="131">
        <v>0.47124</v>
      </c>
      <c r="S13" s="127"/>
    </row>
    <row r="14" spans="1:19" ht="15">
      <c r="A14" s="71" t="s">
        <v>4</v>
      </c>
      <c r="B14" s="9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2"/>
      <c r="Q14" s="73">
        <v>0</v>
      </c>
      <c r="R14" s="131">
        <v>0.0015708</v>
      </c>
      <c r="S14" s="127"/>
    </row>
    <row r="15" spans="1:19" ht="15">
      <c r="A15" s="71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72"/>
      <c r="Q15" s="73">
        <v>0</v>
      </c>
      <c r="R15" s="131">
        <v>0.047124</v>
      </c>
      <c r="S15" s="127"/>
    </row>
    <row r="16" spans="1:19" ht="15">
      <c r="A16" s="71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72"/>
      <c r="Q16" s="73">
        <v>0</v>
      </c>
      <c r="R16" s="131">
        <v>0.0015708</v>
      </c>
      <c r="S16" s="127"/>
    </row>
    <row r="17" spans="1:19" ht="15">
      <c r="A17" s="71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2"/>
      <c r="Q17" s="73">
        <v>0</v>
      </c>
      <c r="R17" s="131">
        <v>0.0015708</v>
      </c>
      <c r="S17" s="127"/>
    </row>
    <row r="18" spans="1:19" ht="15">
      <c r="A18" s="71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2"/>
      <c r="Q18" s="73">
        <v>0</v>
      </c>
      <c r="R18" s="131">
        <v>0.0015708</v>
      </c>
      <c r="S18" s="127"/>
    </row>
    <row r="19" spans="1:19" ht="15">
      <c r="A19" s="71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2"/>
      <c r="Q19" s="73">
        <v>0</v>
      </c>
      <c r="R19" s="131">
        <v>0.0015708</v>
      </c>
      <c r="S19" s="127"/>
    </row>
    <row r="20" spans="1:19" ht="15">
      <c r="A20" s="71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72"/>
      <c r="Q20" s="73">
        <v>0</v>
      </c>
      <c r="R20" s="131">
        <v>0.0015708</v>
      </c>
      <c r="S20" s="127"/>
    </row>
    <row r="21" spans="1:19" ht="15">
      <c r="A21" s="71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2"/>
      <c r="Q21" s="73">
        <v>0</v>
      </c>
      <c r="R21" s="131">
        <v>0.0015708</v>
      </c>
      <c r="S21" s="127"/>
    </row>
    <row r="22" spans="1:19" ht="15">
      <c r="A22" s="71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2"/>
      <c r="Q22" s="73">
        <v>0</v>
      </c>
      <c r="R22" s="131">
        <v>1.4137199999999999</v>
      </c>
      <c r="S22" s="127"/>
    </row>
    <row r="23" spans="1:19" ht="15">
      <c r="A23" s="71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72"/>
      <c r="Q23" s="73">
        <v>0</v>
      </c>
      <c r="R23" s="131">
        <v>0.0015708</v>
      </c>
      <c r="S23" s="127"/>
    </row>
    <row r="24" spans="1:19" ht="15">
      <c r="A24" s="71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72"/>
      <c r="Q24" s="73">
        <v>0</v>
      </c>
      <c r="R24" s="131">
        <v>0.0015708</v>
      </c>
      <c r="S24" s="127"/>
    </row>
    <row r="25" spans="1:19" ht="15">
      <c r="A25" s="71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2"/>
      <c r="Q25" s="73">
        <v>0</v>
      </c>
      <c r="R25" s="131">
        <v>2.19912</v>
      </c>
      <c r="S25" s="127"/>
    </row>
    <row r="26" spans="1:19" ht="15">
      <c r="A26" s="71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72"/>
      <c r="Q26" s="73">
        <v>0</v>
      </c>
      <c r="R26" s="131">
        <v>0.0015708</v>
      </c>
      <c r="S26" s="127"/>
    </row>
    <row r="27" spans="1:19" ht="15">
      <c r="A27" s="71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72"/>
      <c r="Q27" s="73">
        <v>0</v>
      </c>
      <c r="R27" s="131">
        <v>0.0015708</v>
      </c>
      <c r="S27" s="127"/>
    </row>
    <row r="28" spans="1:19" ht="15">
      <c r="A28" s="71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72"/>
      <c r="Q28" s="73">
        <v>0</v>
      </c>
      <c r="R28" s="131">
        <v>0.047124</v>
      </c>
      <c r="S28" s="127"/>
    </row>
    <row r="29" spans="1:19" ht="15">
      <c r="A29" s="71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2"/>
      <c r="Q29" s="73">
        <v>0</v>
      </c>
      <c r="R29" s="131">
        <v>0.0015708</v>
      </c>
      <c r="S29" s="127"/>
    </row>
    <row r="30" spans="1:19" ht="15">
      <c r="A30" s="71" t="s">
        <v>79</v>
      </c>
      <c r="B30" s="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72"/>
      <c r="Q30" s="73">
        <v>0</v>
      </c>
      <c r="R30" s="131">
        <v>0.0015708</v>
      </c>
      <c r="S30" s="127"/>
    </row>
    <row r="31" spans="1:19" ht="15">
      <c r="A31" s="71" t="s">
        <v>6</v>
      </c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72"/>
      <c r="Q31" s="73">
        <v>0</v>
      </c>
      <c r="R31" s="131">
        <v>0.0015708</v>
      </c>
      <c r="S31" s="127"/>
    </row>
    <row r="32" spans="1:19" ht="15">
      <c r="A32" s="71" t="s">
        <v>7</v>
      </c>
      <c r="B32" s="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72"/>
      <c r="Q32" s="73">
        <v>0</v>
      </c>
      <c r="R32" s="131">
        <v>0.0015708</v>
      </c>
      <c r="S32" s="127"/>
    </row>
    <row r="33" spans="1:19" ht="15">
      <c r="A33" s="71" t="s">
        <v>8</v>
      </c>
      <c r="B33" s="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72"/>
      <c r="Q33" s="73">
        <v>0</v>
      </c>
      <c r="R33" s="131">
        <v>0.0015708</v>
      </c>
      <c r="S33" s="127"/>
    </row>
    <row r="34" spans="1:19" ht="15">
      <c r="A34" s="71" t="s">
        <v>9</v>
      </c>
      <c r="B34" s="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2"/>
      <c r="Q34" s="73">
        <v>0</v>
      </c>
      <c r="R34" s="131">
        <v>0.0015708</v>
      </c>
      <c r="S34" s="127"/>
    </row>
    <row r="35" spans="1:19" ht="15">
      <c r="A35" s="71" t="s">
        <v>10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2"/>
      <c r="Q35" s="73">
        <v>0</v>
      </c>
      <c r="R35" s="131">
        <v>0.0015708</v>
      </c>
      <c r="S35" s="127"/>
    </row>
    <row r="36" spans="1:19" ht="15">
      <c r="A36" s="71" t="s">
        <v>11</v>
      </c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72"/>
      <c r="Q36" s="73">
        <v>0</v>
      </c>
      <c r="R36" s="131">
        <v>0.0015708</v>
      </c>
      <c r="S36" s="127"/>
    </row>
    <row r="37" spans="1:19" ht="15">
      <c r="A37" s="71" t="s">
        <v>12</v>
      </c>
      <c r="B37" s="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72"/>
      <c r="Q37" s="73">
        <v>0</v>
      </c>
      <c r="R37" s="131">
        <v>0.0015708</v>
      </c>
      <c r="S37" s="127"/>
    </row>
    <row r="38" spans="1:19" ht="15">
      <c r="A38" s="71" t="s">
        <v>13</v>
      </c>
      <c r="B38" s="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72"/>
      <c r="Q38" s="73">
        <v>0</v>
      </c>
      <c r="R38" s="131">
        <v>0.0015708</v>
      </c>
      <c r="S38" s="127"/>
    </row>
    <row r="39" spans="1:19" ht="15">
      <c r="A39" s="71" t="s">
        <v>14</v>
      </c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72"/>
      <c r="Q39" s="73">
        <v>0</v>
      </c>
      <c r="R39" s="131">
        <v>0.0015708</v>
      </c>
      <c r="S39" s="127"/>
    </row>
    <row r="40" spans="1:19" ht="15">
      <c r="A40" s="71" t="s">
        <v>15</v>
      </c>
      <c r="B40" s="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2"/>
      <c r="Q40" s="73">
        <v>0</v>
      </c>
      <c r="R40" s="131">
        <v>0.0015708</v>
      </c>
      <c r="S40" s="127"/>
    </row>
    <row r="41" spans="1:19" ht="15">
      <c r="A41" s="71" t="s">
        <v>16</v>
      </c>
      <c r="B41" s="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72"/>
      <c r="Q41" s="73">
        <v>0</v>
      </c>
      <c r="R41" s="131">
        <v>0.0015708</v>
      </c>
      <c r="S41" s="127"/>
    </row>
    <row r="42" spans="1:19" ht="15">
      <c r="A42" s="71" t="s">
        <v>17</v>
      </c>
      <c r="B42" s="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72"/>
      <c r="Q42" s="73">
        <v>0</v>
      </c>
      <c r="R42" s="131">
        <v>0.0015708</v>
      </c>
      <c r="S42" s="127"/>
    </row>
    <row r="43" spans="1:19" ht="15">
      <c r="A43" s="157" t="s">
        <v>133</v>
      </c>
      <c r="B43" s="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2"/>
      <c r="Q43" s="73">
        <v>0</v>
      </c>
      <c r="R43" s="131">
        <v>0.031416</v>
      </c>
      <c r="S43" s="127"/>
    </row>
    <row r="44" spans="1:19" ht="15">
      <c r="A44" s="157" t="s">
        <v>134</v>
      </c>
      <c r="B44" s="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2"/>
      <c r="Q44" s="73">
        <v>0</v>
      </c>
      <c r="R44" s="131">
        <v>0.094248</v>
      </c>
      <c r="S44" s="127"/>
    </row>
    <row r="45" spans="1:19" ht="15">
      <c r="A45" s="157" t="s">
        <v>135</v>
      </c>
      <c r="B45" s="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2"/>
      <c r="Q45" s="73">
        <v>0</v>
      </c>
      <c r="R45" s="131">
        <v>1.2770604</v>
      </c>
      <c r="S45" s="127"/>
    </row>
    <row r="46" spans="1:19" ht="15">
      <c r="A46" s="71" t="s">
        <v>18</v>
      </c>
      <c r="B46" s="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2"/>
      <c r="Q46" s="73">
        <v>0</v>
      </c>
      <c r="R46" s="131">
        <v>0.0015708</v>
      </c>
      <c r="S46" s="127"/>
    </row>
    <row r="47" spans="1:19" ht="15">
      <c r="A47" s="71" t="s">
        <v>19</v>
      </c>
      <c r="B47" s="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2"/>
      <c r="Q47" s="73">
        <v>0</v>
      </c>
      <c r="R47" s="131">
        <v>0.0015708</v>
      </c>
      <c r="S47" s="127"/>
    </row>
    <row r="48" spans="1:19" ht="15">
      <c r="A48" s="71" t="s">
        <v>20</v>
      </c>
      <c r="B48" s="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2"/>
      <c r="Q48" s="73">
        <v>0</v>
      </c>
      <c r="R48" s="131">
        <v>0.0015708</v>
      </c>
      <c r="S48" s="127"/>
    </row>
    <row r="49" spans="1:19" ht="15">
      <c r="A49" s="71" t="s">
        <v>21</v>
      </c>
      <c r="B49" s="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72"/>
      <c r="Q49" s="73">
        <v>0</v>
      </c>
      <c r="R49" s="131">
        <v>0.0015708</v>
      </c>
      <c r="S49" s="127"/>
    </row>
    <row r="50" spans="1:19" ht="15">
      <c r="A50" s="71" t="s">
        <v>22</v>
      </c>
      <c r="B50" s="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2"/>
      <c r="Q50" s="73">
        <v>0</v>
      </c>
      <c r="R50" s="131">
        <v>0.0015708</v>
      </c>
      <c r="S50" s="127"/>
    </row>
    <row r="51" spans="1:19" ht="15">
      <c r="A51" s="71" t="s">
        <v>23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2"/>
      <c r="Q51" s="73">
        <v>0</v>
      </c>
      <c r="R51" s="131">
        <v>0.0015708</v>
      </c>
      <c r="S51" s="127"/>
    </row>
    <row r="52" spans="1:19" ht="15">
      <c r="A52" s="71" t="s">
        <v>24</v>
      </c>
      <c r="B52" s="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2"/>
      <c r="Q52" s="73">
        <v>0</v>
      </c>
      <c r="R52" s="131">
        <v>0.0015708</v>
      </c>
      <c r="S52" s="127"/>
    </row>
    <row r="53" spans="1:19" ht="15">
      <c r="A53" s="157" t="s">
        <v>136</v>
      </c>
      <c r="B53" s="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2"/>
      <c r="Q53" s="73">
        <v>0</v>
      </c>
      <c r="R53" s="131">
        <v>0.0015708</v>
      </c>
      <c r="S53" s="127"/>
    </row>
    <row r="54" spans="1:19" ht="15">
      <c r="A54" s="71" t="s">
        <v>139</v>
      </c>
      <c r="B54" s="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2"/>
      <c r="Q54" s="73">
        <v>0</v>
      </c>
      <c r="R54" s="131">
        <v>0.0015708</v>
      </c>
      <c r="S54" s="127"/>
    </row>
    <row r="55" spans="1:19" ht="15">
      <c r="A55" s="71" t="s">
        <v>121</v>
      </c>
      <c r="B55" s="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2"/>
      <c r="Q55" s="73">
        <v>0</v>
      </c>
      <c r="R55" s="131">
        <v>0.0015708</v>
      </c>
      <c r="S55" s="127"/>
    </row>
    <row r="56" spans="1:19" ht="15">
      <c r="A56" s="71" t="s">
        <v>122</v>
      </c>
      <c r="B56" s="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2"/>
      <c r="Q56" s="73">
        <v>0</v>
      </c>
      <c r="R56" s="131">
        <v>2.51328</v>
      </c>
      <c r="S56" s="127"/>
    </row>
    <row r="57" spans="1:19" ht="15">
      <c r="A57" s="71" t="s">
        <v>123</v>
      </c>
      <c r="B57" s="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2"/>
      <c r="Q57" s="73">
        <v>0</v>
      </c>
      <c r="R57" s="131">
        <v>0.31416</v>
      </c>
      <c r="S57" s="127"/>
    </row>
    <row r="58" spans="1:19" ht="15">
      <c r="A58" s="71" t="s">
        <v>124</v>
      </c>
      <c r="B58" s="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72"/>
      <c r="Q58" s="73">
        <v>0</v>
      </c>
      <c r="R58" s="131">
        <v>0.0015708</v>
      </c>
      <c r="S58" s="127"/>
    </row>
    <row r="59" spans="1:19" ht="15">
      <c r="A59" s="71" t="s">
        <v>125</v>
      </c>
      <c r="B59" s="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2"/>
      <c r="Q59" s="73">
        <v>0</v>
      </c>
      <c r="R59" s="131">
        <v>0.0015708</v>
      </c>
      <c r="S59" s="127"/>
    </row>
    <row r="60" spans="1:19" ht="15">
      <c r="A60" s="71" t="s">
        <v>126</v>
      </c>
      <c r="B60" s="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72"/>
      <c r="Q60" s="73">
        <v>0</v>
      </c>
      <c r="R60" s="131">
        <v>0.0015708</v>
      </c>
      <c r="S60" s="127"/>
    </row>
    <row r="61" spans="1:19" ht="15">
      <c r="A61" s="71" t="s">
        <v>138</v>
      </c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72"/>
      <c r="Q61" s="73">
        <v>0</v>
      </c>
      <c r="R61" s="131">
        <v>0.0015708</v>
      </c>
      <c r="S61" s="127"/>
    </row>
    <row r="62" spans="1:19" ht="15">
      <c r="A62" s="71" t="s">
        <v>127</v>
      </c>
      <c r="B62" s="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72"/>
      <c r="Q62" s="73">
        <v>0</v>
      </c>
      <c r="R62" s="131">
        <v>0.0015708</v>
      </c>
      <c r="S62" s="127"/>
    </row>
    <row r="63" spans="1:19" ht="15">
      <c r="A63" s="71" t="s">
        <v>128</v>
      </c>
      <c r="B63" s="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72"/>
      <c r="Q63" s="73">
        <v>0</v>
      </c>
      <c r="R63" s="131">
        <v>0.0015708</v>
      </c>
      <c r="S63" s="127"/>
    </row>
    <row r="64" spans="1:19" ht="15">
      <c r="A64" s="71" t="s">
        <v>129</v>
      </c>
      <c r="B64" s="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72"/>
      <c r="Q64" s="73">
        <v>0</v>
      </c>
      <c r="R64" s="131">
        <v>0.0015708</v>
      </c>
      <c r="S64" s="127"/>
    </row>
    <row r="65" spans="1:19" ht="15">
      <c r="A65" s="71" t="s">
        <v>130</v>
      </c>
      <c r="B65" s="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72"/>
      <c r="Q65" s="73">
        <v>0</v>
      </c>
      <c r="R65" s="131">
        <v>0.0015708</v>
      </c>
      <c r="S65" s="127"/>
    </row>
    <row r="66" spans="1:19" ht="15">
      <c r="A66" s="71" t="s">
        <v>131</v>
      </c>
      <c r="B66" s="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2"/>
      <c r="Q66" s="73">
        <v>0</v>
      </c>
      <c r="R66" s="131">
        <v>0.0015708</v>
      </c>
      <c r="S66" s="127"/>
    </row>
    <row r="67" spans="1:19" ht="15.75" thickBot="1">
      <c r="A67" s="80" t="s">
        <v>132</v>
      </c>
      <c r="B67" s="11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14"/>
      <c r="Q67" s="84">
        <v>0</v>
      </c>
      <c r="R67" s="131">
        <v>0.0015708</v>
      </c>
      <c r="S67" s="127"/>
    </row>
    <row r="68" spans="1:35" ht="15.75">
      <c r="A68" s="4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97"/>
      <c r="R68" s="109" t="s">
        <v>96</v>
      </c>
      <c r="S68" s="110"/>
      <c r="T68" s="47"/>
      <c r="U68" s="46"/>
      <c r="V68" s="47"/>
      <c r="W68" s="97"/>
      <c r="X68" s="132"/>
      <c r="Y68" s="133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>
      <c r="A69" s="164" t="s">
        <v>26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1:35" ht="15.75">
      <c r="A70" s="201" t="s">
        <v>103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145"/>
      <c r="U70" s="145"/>
      <c r="V70" s="145"/>
      <c r="W70" s="145"/>
      <c r="X70" s="145"/>
      <c r="Y70" s="145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5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51"/>
      <c r="B73" s="51"/>
      <c r="C73" s="52"/>
      <c r="D73" s="35" t="s">
        <v>81</v>
      </c>
      <c r="E73" s="48"/>
      <c r="F73" s="48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5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176" t="s">
        <v>82</v>
      </c>
      <c r="B74" s="174"/>
      <c r="C74" s="175"/>
      <c r="D74" s="35"/>
      <c r="E74" s="128"/>
      <c r="F74" s="4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55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176" t="s">
        <v>39</v>
      </c>
      <c r="B75" s="174"/>
      <c r="C75" s="175"/>
      <c r="D75" s="101" t="s">
        <v>83</v>
      </c>
      <c r="E75" s="58">
        <v>0.0001</v>
      </c>
      <c r="F75" s="5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176" t="s">
        <v>40</v>
      </c>
      <c r="B76" s="174"/>
      <c r="C76" s="175"/>
      <c r="D76" s="101" t="s">
        <v>84</v>
      </c>
      <c r="E76" s="60">
        <v>0.7</v>
      </c>
      <c r="F76" s="5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5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">
      <c r="A77" s="176" t="s">
        <v>41</v>
      </c>
      <c r="B77" s="174"/>
      <c r="C77" s="175"/>
      <c r="D77" s="101" t="s">
        <v>85</v>
      </c>
      <c r="E77" s="58">
        <v>0.29969999999999997</v>
      </c>
      <c r="F77" s="5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">
      <c r="A78" s="176" t="s">
        <v>42</v>
      </c>
      <c r="B78" s="174"/>
      <c r="C78" s="175"/>
      <c r="D78" s="101" t="s">
        <v>86</v>
      </c>
      <c r="E78" s="58">
        <v>0.0001</v>
      </c>
      <c r="F78" s="5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">
      <c r="A79" s="194" t="s">
        <v>43</v>
      </c>
      <c r="B79" s="194"/>
      <c r="C79" s="194"/>
      <c r="D79" s="101" t="s">
        <v>87</v>
      </c>
      <c r="E79" s="58">
        <v>0.0001</v>
      </c>
      <c r="F79" s="5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>
      <c r="A80" s="50"/>
      <c r="B80" s="50"/>
      <c r="C80" s="50"/>
      <c r="D80" s="50"/>
      <c r="E80" s="50"/>
      <c r="F80" s="50"/>
      <c r="G80" s="5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">
      <c r="A81" s="176" t="s">
        <v>88</v>
      </c>
      <c r="B81" s="174"/>
      <c r="C81" s="175"/>
      <c r="D81" s="35" t="s">
        <v>81</v>
      </c>
      <c r="E81" s="129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>
      <c r="A82" s="176" t="s">
        <v>0</v>
      </c>
      <c r="B82" s="174"/>
      <c r="C82" s="175"/>
      <c r="D82" s="101" t="s">
        <v>100</v>
      </c>
      <c r="E82" s="58">
        <v>0.05</v>
      </c>
      <c r="F82" s="55"/>
      <c r="G82" s="50"/>
      <c r="H82" s="1"/>
      <c r="I82" s="1"/>
      <c r="J82" s="1"/>
      <c r="K82" s="1"/>
      <c r="L82" s="1"/>
      <c r="M82" s="1"/>
      <c r="N82" s="1"/>
      <c r="O82" s="1"/>
      <c r="P82" s="1"/>
      <c r="Q82" s="1"/>
      <c r="R82" s="15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">
      <c r="A83" s="176" t="s">
        <v>1</v>
      </c>
      <c r="B83" s="174"/>
      <c r="C83" s="175"/>
      <c r="D83" s="101" t="s">
        <v>101</v>
      </c>
      <c r="E83" s="58">
        <v>0.34</v>
      </c>
      <c r="F83" s="5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">
      <c r="A84" s="194" t="s">
        <v>2</v>
      </c>
      <c r="B84" s="194"/>
      <c r="C84" s="194"/>
      <c r="D84" s="101" t="s">
        <v>102</v>
      </c>
      <c r="E84" s="58">
        <v>0.61</v>
      </c>
      <c r="F84" s="5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</sheetData>
  <sheetProtection/>
  <mergeCells count="26">
    <mergeCell ref="A83:C83"/>
    <mergeCell ref="A84:C84"/>
    <mergeCell ref="R4:R7"/>
    <mergeCell ref="S4:S7"/>
    <mergeCell ref="A78:C78"/>
    <mergeCell ref="A79:C79"/>
    <mergeCell ref="A81:C81"/>
    <mergeCell ref="A82:C82"/>
    <mergeCell ref="A74:C74"/>
    <mergeCell ref="A75:C75"/>
    <mergeCell ref="A76:C76"/>
    <mergeCell ref="A77:C77"/>
    <mergeCell ref="L6:P6"/>
    <mergeCell ref="A72:G72"/>
    <mergeCell ref="A69:S69"/>
    <mergeCell ref="A70:S70"/>
    <mergeCell ref="A1:Y1"/>
    <mergeCell ref="A2:Y2"/>
    <mergeCell ref="A4:A7"/>
    <mergeCell ref="B4:P4"/>
    <mergeCell ref="Q4:Q7"/>
    <mergeCell ref="B5:F5"/>
    <mergeCell ref="G5:K5"/>
    <mergeCell ref="L5:P5"/>
    <mergeCell ref="B6:F6"/>
    <mergeCell ref="G6:K6"/>
  </mergeCells>
  <printOptions/>
  <pageMargins left="0.19" right="0.31" top="0.52" bottom="1" header="0.5" footer="0.5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I93"/>
  <sheetViews>
    <sheetView zoomScale="60" zoomScaleNormal="60" zoomScalePageLayoutView="0" workbookViewId="0" topLeftCell="A1">
      <selection activeCell="E47" sqref="E47"/>
    </sheetView>
  </sheetViews>
  <sheetFormatPr defaultColWidth="9.140625" defaultRowHeight="12.75"/>
  <cols>
    <col min="1" max="1" width="21.28125" style="0" customWidth="1"/>
    <col min="5" max="5" width="10.140625" style="0" bestFit="1" customWidth="1"/>
    <col min="17" max="17" width="22.7109375" style="0" customWidth="1"/>
    <col min="18" max="18" width="26.421875" style="0" customWidth="1"/>
    <col min="19" max="19" width="23.7109375" style="0" customWidth="1"/>
  </cols>
  <sheetData>
    <row r="1" spans="1:25" ht="25.5">
      <c r="A1" s="162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7" customHeight="1">
      <c r="A2" s="196" t="s">
        <v>116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ht="13.5" thickBot="1"/>
    <row r="4" spans="1:19" ht="15">
      <c r="A4" s="165" t="s">
        <v>98</v>
      </c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9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5"/>
      <c r="Q5" s="160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80"/>
      <c r="G6" s="181" t="s">
        <v>93</v>
      </c>
      <c r="H6" s="179"/>
      <c r="I6" s="179"/>
      <c r="J6" s="179"/>
      <c r="K6" s="180"/>
      <c r="L6" s="181" t="s">
        <v>93</v>
      </c>
      <c r="M6" s="179"/>
      <c r="N6" s="179"/>
      <c r="O6" s="179"/>
      <c r="P6" s="182"/>
      <c r="Q6" s="160"/>
      <c r="R6" s="166"/>
      <c r="S6" s="166"/>
    </row>
    <row r="7" spans="1:19" ht="13.5" thickBot="1">
      <c r="A7" s="166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61"/>
      <c r="R7" s="199"/>
      <c r="S7" s="199"/>
    </row>
    <row r="8" spans="1:19" ht="15">
      <c r="A8" s="71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52"/>
      <c r="O8" s="52"/>
      <c r="P8" s="52"/>
      <c r="Q8" s="70">
        <v>0</v>
      </c>
      <c r="R8" s="124">
        <v>0.023562000000000003</v>
      </c>
      <c r="S8" s="125"/>
    </row>
    <row r="9" spans="1:19" ht="15">
      <c r="A9" s="71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8"/>
      <c r="O9" s="8"/>
      <c r="P9" s="8"/>
      <c r="Q9" s="73">
        <v>0</v>
      </c>
      <c r="R9" s="126">
        <v>54.192600000000006</v>
      </c>
      <c r="S9" s="127"/>
    </row>
    <row r="10" spans="1:19" ht="15">
      <c r="A10" s="71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8"/>
      <c r="O10" s="8"/>
      <c r="P10" s="8"/>
      <c r="Q10" s="73">
        <v>0</v>
      </c>
      <c r="R10" s="126">
        <v>40.055400000000006</v>
      </c>
      <c r="S10" s="127"/>
    </row>
    <row r="11" spans="1:19" ht="15">
      <c r="A11" s="71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8"/>
      <c r="O11" s="8"/>
      <c r="P11" s="8"/>
      <c r="Q11" s="73">
        <v>0</v>
      </c>
      <c r="R11" s="126">
        <v>14.1372</v>
      </c>
      <c r="S11" s="127"/>
    </row>
    <row r="12" spans="1:19" ht="15">
      <c r="A12" s="71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8"/>
      <c r="O12" s="8"/>
      <c r="P12" s="8"/>
      <c r="Q12" s="73">
        <v>0</v>
      </c>
      <c r="R12" s="126">
        <v>0.023562000000000003</v>
      </c>
      <c r="S12" s="127"/>
    </row>
    <row r="13" spans="1:19" ht="15">
      <c r="A13" s="71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"/>
      <c r="O13" s="8"/>
      <c r="P13" s="8"/>
      <c r="Q13" s="73">
        <v>0</v>
      </c>
      <c r="R13" s="126">
        <v>7.0686</v>
      </c>
      <c r="S13" s="127"/>
    </row>
    <row r="14" spans="1:19" ht="15">
      <c r="A14" s="71" t="s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52"/>
      <c r="O14" s="52"/>
      <c r="P14" s="52"/>
      <c r="Q14" s="73">
        <v>0</v>
      </c>
      <c r="R14" s="126">
        <v>0.023562000000000003</v>
      </c>
      <c r="S14" s="127"/>
    </row>
    <row r="15" spans="1:19" ht="15">
      <c r="A15" s="71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8"/>
      <c r="O15" s="8"/>
      <c r="P15" s="8"/>
      <c r="Q15" s="73">
        <v>0</v>
      </c>
      <c r="R15" s="126">
        <v>0.70686</v>
      </c>
      <c r="S15" s="127"/>
    </row>
    <row r="16" spans="1:19" ht="15">
      <c r="A16" s="71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8"/>
      <c r="O16" s="8"/>
      <c r="P16" s="8"/>
      <c r="Q16" s="73">
        <v>0</v>
      </c>
      <c r="R16" s="126">
        <v>0.023562000000000003</v>
      </c>
      <c r="S16" s="127"/>
    </row>
    <row r="17" spans="1:19" ht="15">
      <c r="A17" s="71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8"/>
      <c r="O17" s="8"/>
      <c r="P17" s="8"/>
      <c r="Q17" s="73">
        <v>0</v>
      </c>
      <c r="R17" s="126">
        <v>0.023562000000000003</v>
      </c>
      <c r="S17" s="127"/>
    </row>
    <row r="18" spans="1:19" ht="15">
      <c r="A18" s="71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8"/>
      <c r="O18" s="8"/>
      <c r="P18" s="8"/>
      <c r="Q18" s="73">
        <v>0</v>
      </c>
      <c r="R18" s="126">
        <v>0.023562000000000003</v>
      </c>
      <c r="S18" s="127"/>
    </row>
    <row r="19" spans="1:19" ht="15">
      <c r="A19" s="71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8"/>
      <c r="O19" s="8"/>
      <c r="P19" s="8"/>
      <c r="Q19" s="73">
        <v>0</v>
      </c>
      <c r="R19" s="126">
        <v>0.023562000000000003</v>
      </c>
      <c r="S19" s="127"/>
    </row>
    <row r="20" spans="1:19" ht="15">
      <c r="A20" s="71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8"/>
      <c r="O20" s="8"/>
      <c r="P20" s="8"/>
      <c r="Q20" s="73">
        <v>0</v>
      </c>
      <c r="R20" s="126">
        <v>0.023562000000000003</v>
      </c>
      <c r="S20" s="127"/>
    </row>
    <row r="21" spans="1:19" ht="15">
      <c r="A21" s="71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8"/>
      <c r="O21" s="8"/>
      <c r="P21" s="8"/>
      <c r="Q21" s="73">
        <v>0</v>
      </c>
      <c r="R21" s="126">
        <v>0.023562000000000003</v>
      </c>
      <c r="S21" s="127"/>
    </row>
    <row r="22" spans="1:19" ht="15">
      <c r="A22" s="71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8"/>
      <c r="O22" s="8"/>
      <c r="P22" s="8"/>
      <c r="Q22" s="73">
        <v>0</v>
      </c>
      <c r="R22" s="126">
        <v>21.2058</v>
      </c>
      <c r="S22" s="127"/>
    </row>
    <row r="23" spans="1:19" ht="15">
      <c r="A23" s="71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8"/>
      <c r="O23" s="8"/>
      <c r="P23" s="8"/>
      <c r="Q23" s="73">
        <v>0</v>
      </c>
      <c r="R23" s="126">
        <v>0.023562000000000003</v>
      </c>
      <c r="S23" s="127"/>
    </row>
    <row r="24" spans="1:19" ht="15">
      <c r="A24" s="71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8"/>
      <c r="O24" s="8"/>
      <c r="P24" s="8"/>
      <c r="Q24" s="73">
        <v>0</v>
      </c>
      <c r="R24" s="126">
        <v>0.023562000000000003</v>
      </c>
      <c r="S24" s="127"/>
    </row>
    <row r="25" spans="1:19" ht="15">
      <c r="A25" s="71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8"/>
      <c r="O25" s="8"/>
      <c r="P25" s="8"/>
      <c r="Q25" s="73">
        <v>0</v>
      </c>
      <c r="R25" s="126">
        <v>32.9868</v>
      </c>
      <c r="S25" s="127"/>
    </row>
    <row r="26" spans="1:19" ht="15">
      <c r="A26" s="71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8"/>
      <c r="O26" s="8"/>
      <c r="P26" s="8"/>
      <c r="Q26" s="73">
        <v>0</v>
      </c>
      <c r="R26" s="126">
        <v>0.023562000000000003</v>
      </c>
      <c r="S26" s="127"/>
    </row>
    <row r="27" spans="1:19" ht="15">
      <c r="A27" s="71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"/>
      <c r="O27" s="8"/>
      <c r="P27" s="8"/>
      <c r="Q27" s="73">
        <v>0</v>
      </c>
      <c r="R27" s="126">
        <v>0.023562000000000003</v>
      </c>
      <c r="S27" s="127"/>
    </row>
    <row r="28" spans="1:19" ht="15">
      <c r="A28" s="71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8"/>
      <c r="O28" s="8"/>
      <c r="P28" s="8"/>
      <c r="Q28" s="73">
        <v>0</v>
      </c>
      <c r="R28" s="126">
        <v>0.70686</v>
      </c>
      <c r="S28" s="127"/>
    </row>
    <row r="29" spans="1:19" ht="15">
      <c r="A29" s="71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"/>
      <c r="O29" s="8"/>
      <c r="P29" s="8"/>
      <c r="Q29" s="73">
        <v>0</v>
      </c>
      <c r="R29" s="126">
        <v>0.023562000000000003</v>
      </c>
      <c r="S29" s="127"/>
    </row>
    <row r="30" spans="1:19" ht="15">
      <c r="A30" s="71" t="s">
        <v>79</v>
      </c>
      <c r="B30" s="11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8"/>
      <c r="O30" s="8"/>
      <c r="P30" s="10"/>
      <c r="Q30" s="73">
        <v>0</v>
      </c>
      <c r="R30" s="126">
        <v>0.023562000000000003</v>
      </c>
      <c r="S30" s="127"/>
    </row>
    <row r="31" spans="1:19" ht="15">
      <c r="A31" s="71" t="s">
        <v>6</v>
      </c>
      <c r="B31" s="134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52"/>
      <c r="O31" s="52"/>
      <c r="P31" s="154"/>
      <c r="Q31" s="73">
        <v>0</v>
      </c>
      <c r="R31" s="126">
        <v>0.023562000000000003</v>
      </c>
      <c r="S31" s="127"/>
    </row>
    <row r="32" spans="1:19" ht="15">
      <c r="A32" s="71" t="s">
        <v>7</v>
      </c>
      <c r="B32" s="134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135"/>
      <c r="Q32" s="73">
        <v>0</v>
      </c>
      <c r="R32" s="126">
        <v>0.023562000000000003</v>
      </c>
      <c r="S32" s="127"/>
    </row>
    <row r="33" spans="1:19" ht="15">
      <c r="A33" s="71" t="s">
        <v>8</v>
      </c>
      <c r="B33" s="11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72"/>
      <c r="Q33" s="73">
        <v>0</v>
      </c>
      <c r="R33" s="126">
        <v>0.023562000000000003</v>
      </c>
      <c r="S33" s="127"/>
    </row>
    <row r="34" spans="1:19" ht="15">
      <c r="A34" s="71" t="s">
        <v>9</v>
      </c>
      <c r="B34" s="11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2"/>
      <c r="Q34" s="73">
        <v>0</v>
      </c>
      <c r="R34" s="126">
        <v>0.023562000000000003</v>
      </c>
      <c r="S34" s="127"/>
    </row>
    <row r="35" spans="1:19" ht="15">
      <c r="A35" s="71" t="s">
        <v>10</v>
      </c>
      <c r="B35" s="11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2"/>
      <c r="Q35" s="73">
        <v>0</v>
      </c>
      <c r="R35" s="126">
        <v>0.023562000000000003</v>
      </c>
      <c r="S35" s="127"/>
    </row>
    <row r="36" spans="1:19" ht="15">
      <c r="A36" s="71" t="s">
        <v>11</v>
      </c>
      <c r="B36" s="11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72"/>
      <c r="Q36" s="73">
        <v>0</v>
      </c>
      <c r="R36" s="126">
        <v>0.023562000000000003</v>
      </c>
      <c r="S36" s="127"/>
    </row>
    <row r="37" spans="1:19" ht="15">
      <c r="A37" s="71" t="s">
        <v>12</v>
      </c>
      <c r="B37" s="11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72"/>
      <c r="Q37" s="73">
        <v>0</v>
      </c>
      <c r="R37" s="126">
        <v>0.023562000000000003</v>
      </c>
      <c r="S37" s="127"/>
    </row>
    <row r="38" spans="1:19" ht="15">
      <c r="A38" s="71" t="s">
        <v>13</v>
      </c>
      <c r="B38" s="11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72"/>
      <c r="Q38" s="73">
        <v>0</v>
      </c>
      <c r="R38" s="126">
        <v>0.023562000000000003</v>
      </c>
      <c r="S38" s="127"/>
    </row>
    <row r="39" spans="1:19" ht="15">
      <c r="A39" s="71" t="s">
        <v>14</v>
      </c>
      <c r="B39" s="11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72"/>
      <c r="Q39" s="73">
        <v>0</v>
      </c>
      <c r="R39" s="126">
        <v>0.023562000000000003</v>
      </c>
      <c r="S39" s="127"/>
    </row>
    <row r="40" spans="1:19" ht="15">
      <c r="A40" s="71" t="s">
        <v>15</v>
      </c>
      <c r="B40" s="11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2"/>
      <c r="Q40" s="73">
        <v>0</v>
      </c>
      <c r="R40" s="126">
        <v>0.023562000000000003</v>
      </c>
      <c r="S40" s="127"/>
    </row>
    <row r="41" spans="1:19" ht="15">
      <c r="A41" s="71" t="s">
        <v>16</v>
      </c>
      <c r="B41" s="11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72"/>
      <c r="Q41" s="73">
        <v>0</v>
      </c>
      <c r="R41" s="126">
        <v>0.023562000000000003</v>
      </c>
      <c r="S41" s="127"/>
    </row>
    <row r="42" spans="1:19" ht="15">
      <c r="A42" s="71" t="s">
        <v>17</v>
      </c>
      <c r="B42" s="11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72"/>
      <c r="Q42" s="73">
        <v>0</v>
      </c>
      <c r="R42" s="126">
        <v>0.023562000000000003</v>
      </c>
      <c r="S42" s="127"/>
    </row>
    <row r="43" spans="1:19" ht="15">
      <c r="A43" s="157" t="s">
        <v>133</v>
      </c>
      <c r="B43" s="11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2"/>
      <c r="Q43" s="73">
        <v>0</v>
      </c>
      <c r="R43" s="126">
        <v>0.47124</v>
      </c>
      <c r="S43" s="127"/>
    </row>
    <row r="44" spans="1:19" ht="15">
      <c r="A44" s="157" t="s">
        <v>134</v>
      </c>
      <c r="B44" s="11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2"/>
      <c r="Q44" s="73">
        <v>0</v>
      </c>
      <c r="R44" s="126">
        <v>1.41372</v>
      </c>
      <c r="S44" s="127"/>
    </row>
    <row r="45" spans="1:19" ht="15">
      <c r="A45" s="157" t="s">
        <v>135</v>
      </c>
      <c r="B45" s="11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2"/>
      <c r="Q45" s="73">
        <v>0</v>
      </c>
      <c r="R45" s="126">
        <v>19.155906</v>
      </c>
      <c r="S45" s="127"/>
    </row>
    <row r="46" spans="1:19" ht="15">
      <c r="A46" s="71" t="s">
        <v>18</v>
      </c>
      <c r="B46" s="11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2"/>
      <c r="Q46" s="73">
        <v>0</v>
      </c>
      <c r="R46" s="126">
        <v>0.023562000000000003</v>
      </c>
      <c r="S46" s="127"/>
    </row>
    <row r="47" spans="1:19" ht="15">
      <c r="A47" s="71" t="s">
        <v>19</v>
      </c>
      <c r="B47" s="11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2"/>
      <c r="Q47" s="73">
        <v>0</v>
      </c>
      <c r="R47" s="126">
        <v>0.023562000000000003</v>
      </c>
      <c r="S47" s="127"/>
    </row>
    <row r="48" spans="1:19" ht="15">
      <c r="A48" s="71" t="s">
        <v>20</v>
      </c>
      <c r="B48" s="11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2"/>
      <c r="Q48" s="73">
        <v>0</v>
      </c>
      <c r="R48" s="126">
        <v>0.023562000000000003</v>
      </c>
      <c r="S48" s="127"/>
    </row>
    <row r="49" spans="1:19" ht="15">
      <c r="A49" s="71" t="s">
        <v>21</v>
      </c>
      <c r="B49" s="11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72"/>
      <c r="Q49" s="73">
        <v>0</v>
      </c>
      <c r="R49" s="126">
        <v>0.023562000000000003</v>
      </c>
      <c r="S49" s="127"/>
    </row>
    <row r="50" spans="1:19" ht="15">
      <c r="A50" s="71" t="s">
        <v>22</v>
      </c>
      <c r="B50" s="11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2"/>
      <c r="Q50" s="73">
        <v>0</v>
      </c>
      <c r="R50" s="126">
        <v>0.023562000000000003</v>
      </c>
      <c r="S50" s="127"/>
    </row>
    <row r="51" spans="1:19" ht="15">
      <c r="A51" s="71" t="s">
        <v>23</v>
      </c>
      <c r="B51" s="11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2"/>
      <c r="Q51" s="73">
        <v>0</v>
      </c>
      <c r="R51" s="126">
        <v>0.023562000000000003</v>
      </c>
      <c r="S51" s="127"/>
    </row>
    <row r="52" spans="1:19" ht="15">
      <c r="A52" s="71" t="s">
        <v>24</v>
      </c>
      <c r="B52" s="11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2"/>
      <c r="Q52" s="73">
        <v>0</v>
      </c>
      <c r="R52" s="126">
        <v>0.023562000000000003</v>
      </c>
      <c r="S52" s="127"/>
    </row>
    <row r="53" spans="1:19" ht="15" customHeight="1">
      <c r="A53" s="157" t="s">
        <v>136</v>
      </c>
      <c r="B53" s="11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2"/>
      <c r="Q53" s="73">
        <v>0</v>
      </c>
      <c r="R53" s="126">
        <v>0.023562000000000003</v>
      </c>
      <c r="S53" s="127"/>
    </row>
    <row r="54" spans="1:19" ht="13.5" customHeight="1">
      <c r="A54" s="71" t="s">
        <v>139</v>
      </c>
      <c r="B54" s="11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2"/>
      <c r="Q54" s="73">
        <v>0</v>
      </c>
      <c r="R54" s="126">
        <v>0.023562000000000003</v>
      </c>
      <c r="S54" s="127"/>
    </row>
    <row r="55" spans="1:19" ht="15">
      <c r="A55" s="71" t="s">
        <v>121</v>
      </c>
      <c r="B55" s="11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2"/>
      <c r="Q55" s="73">
        <v>0</v>
      </c>
      <c r="R55" s="126">
        <v>0.023562000000000003</v>
      </c>
      <c r="S55" s="127"/>
    </row>
    <row r="56" spans="1:19" ht="15">
      <c r="A56" s="71" t="s">
        <v>122</v>
      </c>
      <c r="B56" s="11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2"/>
      <c r="Q56" s="73">
        <v>0</v>
      </c>
      <c r="R56" s="126">
        <v>37.699200000000005</v>
      </c>
      <c r="S56" s="127"/>
    </row>
    <row r="57" spans="1:19" ht="15">
      <c r="A57" s="71" t="s">
        <v>123</v>
      </c>
      <c r="B57" s="11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2"/>
      <c r="Q57" s="73">
        <v>0</v>
      </c>
      <c r="R57" s="126">
        <v>4.712400000000001</v>
      </c>
      <c r="S57" s="127"/>
    </row>
    <row r="58" spans="1:19" ht="15">
      <c r="A58" s="71" t="s">
        <v>124</v>
      </c>
      <c r="B58" s="11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72"/>
      <c r="Q58" s="73">
        <v>0</v>
      </c>
      <c r="R58" s="126">
        <v>0.023562000000000003</v>
      </c>
      <c r="S58" s="127"/>
    </row>
    <row r="59" spans="1:19" ht="15">
      <c r="A59" s="71" t="s">
        <v>125</v>
      </c>
      <c r="B59" s="11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2"/>
      <c r="Q59" s="73">
        <v>0</v>
      </c>
      <c r="R59" s="126">
        <v>0.023562000000000003</v>
      </c>
      <c r="S59" s="127"/>
    </row>
    <row r="60" spans="1:19" ht="15">
      <c r="A60" s="71" t="s">
        <v>126</v>
      </c>
      <c r="B60" s="11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72"/>
      <c r="Q60" s="73">
        <v>0</v>
      </c>
      <c r="R60" s="126">
        <v>0.023562000000000003</v>
      </c>
      <c r="S60" s="127"/>
    </row>
    <row r="61" spans="1:19" ht="15">
      <c r="A61" s="71" t="s">
        <v>138</v>
      </c>
      <c r="B61" s="11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72"/>
      <c r="Q61" s="73">
        <v>0</v>
      </c>
      <c r="R61" s="126">
        <v>0.023562000000000003</v>
      </c>
      <c r="S61" s="127"/>
    </row>
    <row r="62" spans="1:19" ht="15">
      <c r="A62" s="71" t="s">
        <v>127</v>
      </c>
      <c r="B62" s="11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72"/>
      <c r="Q62" s="73">
        <v>0</v>
      </c>
      <c r="R62" s="126">
        <v>0.023562000000000003</v>
      </c>
      <c r="S62" s="127"/>
    </row>
    <row r="63" spans="1:19" ht="15">
      <c r="A63" s="71" t="s">
        <v>128</v>
      </c>
      <c r="B63" s="11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72"/>
      <c r="Q63" s="73">
        <v>0</v>
      </c>
      <c r="R63" s="126">
        <v>0.023562000000000003</v>
      </c>
      <c r="S63" s="127"/>
    </row>
    <row r="64" spans="1:19" ht="15">
      <c r="A64" s="71" t="s">
        <v>129</v>
      </c>
      <c r="B64" s="11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72"/>
      <c r="Q64" s="73">
        <v>0</v>
      </c>
      <c r="R64" s="126">
        <v>0.023562000000000003</v>
      </c>
      <c r="S64" s="127"/>
    </row>
    <row r="65" spans="1:19" ht="15">
      <c r="A65" s="71" t="s">
        <v>130</v>
      </c>
      <c r="B65" s="11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72"/>
      <c r="Q65" s="73">
        <v>0</v>
      </c>
      <c r="R65" s="126">
        <v>0.023562000000000003</v>
      </c>
      <c r="S65" s="127"/>
    </row>
    <row r="66" spans="1:19" ht="15">
      <c r="A66" s="71" t="s">
        <v>131</v>
      </c>
      <c r="B66" s="11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2"/>
      <c r="Q66" s="73">
        <v>0</v>
      </c>
      <c r="R66" s="126">
        <v>0.023562000000000003</v>
      </c>
      <c r="S66" s="127"/>
    </row>
    <row r="67" spans="1:19" ht="15.75" thickBot="1">
      <c r="A67" s="80" t="s">
        <v>132</v>
      </c>
      <c r="B67" s="11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14"/>
      <c r="Q67" s="142">
        <v>0</v>
      </c>
      <c r="R67" s="143">
        <v>0.023562000000000003</v>
      </c>
      <c r="S67" s="127"/>
    </row>
    <row r="68" spans="1:35" ht="16.5" thickBot="1">
      <c r="A68" s="46"/>
      <c r="B68" s="48"/>
      <c r="C68" s="48"/>
      <c r="D68" s="48"/>
      <c r="E68" s="111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207" t="s">
        <v>96</v>
      </c>
      <c r="R68" s="208"/>
      <c r="S68" s="144"/>
      <c r="T68" s="47"/>
      <c r="U68" s="46"/>
      <c r="V68" s="47"/>
      <c r="W68" s="97"/>
      <c r="X68" s="132"/>
      <c r="Y68" s="133"/>
      <c r="Z68" s="46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>
      <c r="A69" s="200" t="s">
        <v>26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</row>
    <row r="70" spans="1:35" ht="15.75">
      <c r="A70" s="201" t="s">
        <v>103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"/>
      <c r="S70" s="3"/>
      <c r="T70" s="3"/>
      <c r="U70" s="3"/>
      <c r="V70" s="3"/>
      <c r="W70" s="3"/>
      <c r="X70" s="2"/>
      <c r="Y70" s="123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5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15"/>
      <c r="B73" s="15"/>
      <c r="C73" s="15"/>
      <c r="D73" s="15"/>
      <c r="E73" s="48"/>
      <c r="F73" s="48"/>
      <c r="G73" s="48"/>
      <c r="H73" s="50"/>
      <c r="I73" s="1"/>
      <c r="J73" s="1"/>
      <c r="K73" s="1"/>
      <c r="L73" s="1"/>
      <c r="M73" s="1"/>
      <c r="N73" s="1"/>
      <c r="O73" s="1"/>
      <c r="P73" s="1"/>
      <c r="Q73" s="1"/>
      <c r="R73" s="15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185"/>
      <c r="B74" s="185"/>
      <c r="C74" s="186"/>
      <c r="D74" s="58" t="s">
        <v>81</v>
      </c>
      <c r="E74" s="51"/>
      <c r="F74" s="48"/>
      <c r="G74" s="46"/>
      <c r="H74" s="50"/>
      <c r="I74" s="1"/>
      <c r="J74" s="1"/>
      <c r="K74" s="1"/>
      <c r="L74" s="1"/>
      <c r="M74" s="1"/>
      <c r="N74" s="1"/>
      <c r="O74" s="1"/>
      <c r="P74" s="1"/>
      <c r="Q74" s="1"/>
      <c r="R74" s="15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194" t="s">
        <v>82</v>
      </c>
      <c r="B75" s="194"/>
      <c r="C75" s="194"/>
      <c r="D75" s="1"/>
      <c r="E75" s="9"/>
      <c r="F75" s="55"/>
      <c r="G75" s="46"/>
      <c r="H75" s="5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194" t="s">
        <v>39</v>
      </c>
      <c r="B76" s="194"/>
      <c r="C76" s="194"/>
      <c r="D76" s="101" t="s">
        <v>83</v>
      </c>
      <c r="E76" s="58">
        <v>0.0001</v>
      </c>
      <c r="F76" s="55"/>
      <c r="G76" s="50"/>
      <c r="H76" s="5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">
      <c r="A77" s="194" t="s">
        <v>40</v>
      </c>
      <c r="B77" s="194"/>
      <c r="C77" s="194"/>
      <c r="D77" s="101" t="s">
        <v>84</v>
      </c>
      <c r="E77" s="60">
        <v>0.7</v>
      </c>
      <c r="F77" s="55"/>
      <c r="G77" s="50"/>
      <c r="H77" s="50"/>
      <c r="I77" s="1"/>
      <c r="J77" s="1"/>
      <c r="K77" s="1"/>
      <c r="L77" s="1"/>
      <c r="M77" s="1"/>
      <c r="N77" s="1"/>
      <c r="O77" s="1"/>
      <c r="P77" s="1"/>
      <c r="Q77" s="1"/>
      <c r="R77" s="15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">
      <c r="A78" s="194" t="s">
        <v>41</v>
      </c>
      <c r="B78" s="194"/>
      <c r="C78" s="194"/>
      <c r="D78" s="101" t="s">
        <v>85</v>
      </c>
      <c r="E78" s="58">
        <v>0.29969999999999997</v>
      </c>
      <c r="F78" s="55"/>
      <c r="G78" s="50"/>
      <c r="H78" s="5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">
      <c r="A79" s="194" t="s">
        <v>42</v>
      </c>
      <c r="B79" s="194"/>
      <c r="C79" s="194"/>
      <c r="D79" s="101" t="s">
        <v>86</v>
      </c>
      <c r="E79" s="58">
        <v>0.0001</v>
      </c>
      <c r="F79" s="55"/>
      <c r="G79" s="46"/>
      <c r="H79" s="5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">
      <c r="A80" s="194" t="s">
        <v>43</v>
      </c>
      <c r="B80" s="194"/>
      <c r="C80" s="194"/>
      <c r="D80" s="101" t="s">
        <v>87</v>
      </c>
      <c r="E80" s="58">
        <v>0.0001</v>
      </c>
      <c r="F80" s="55"/>
      <c r="G80" s="46"/>
      <c r="H80" s="5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">
      <c r="A81" s="176"/>
      <c r="B81" s="174"/>
      <c r="C81" s="174"/>
      <c r="D81" s="174"/>
      <c r="E81" s="174"/>
      <c r="F81" s="195"/>
      <c r="G81" s="195"/>
      <c r="H81" s="5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>
      <c r="A82" s="194" t="s">
        <v>88</v>
      </c>
      <c r="B82" s="194"/>
      <c r="C82" s="194"/>
      <c r="D82" s="58" t="s">
        <v>104</v>
      </c>
      <c r="E82" s="58"/>
      <c r="F82" s="55"/>
      <c r="G82" s="46"/>
      <c r="H82" s="1"/>
      <c r="I82" s="1"/>
      <c r="J82" s="1"/>
      <c r="K82" s="1"/>
      <c r="L82" s="1"/>
      <c r="M82" s="1"/>
      <c r="N82" s="1"/>
      <c r="O82" s="1"/>
      <c r="P82" s="1"/>
      <c r="Q82" s="1"/>
      <c r="R82" s="15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">
      <c r="A83" s="194" t="s">
        <v>0</v>
      </c>
      <c r="B83" s="194"/>
      <c r="C83" s="194"/>
      <c r="D83" s="101" t="s">
        <v>100</v>
      </c>
      <c r="E83" s="58">
        <v>0.05</v>
      </c>
      <c r="F83" s="55"/>
      <c r="G83" s="5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">
      <c r="A84" s="194" t="s">
        <v>1</v>
      </c>
      <c r="B84" s="194"/>
      <c r="C84" s="194"/>
      <c r="D84" s="101" t="s">
        <v>101</v>
      </c>
      <c r="E84" s="58">
        <v>0.34</v>
      </c>
      <c r="F84" s="55"/>
      <c r="G84" s="5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">
      <c r="A85" s="194" t="s">
        <v>2</v>
      </c>
      <c r="B85" s="194"/>
      <c r="C85" s="194"/>
      <c r="D85" s="101" t="s">
        <v>102</v>
      </c>
      <c r="E85" s="58">
        <v>0.61</v>
      </c>
      <c r="F85" s="55"/>
      <c r="G85" s="5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50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5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0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0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50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</sheetData>
  <sheetProtection/>
  <mergeCells count="29"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80:C80"/>
    <mergeCell ref="A81:G81"/>
    <mergeCell ref="L6:P6"/>
    <mergeCell ref="A69:AI69"/>
    <mergeCell ref="A70:Q70"/>
    <mergeCell ref="A72:G72"/>
    <mergeCell ref="R4:R7"/>
    <mergeCell ref="S4:S7"/>
    <mergeCell ref="Q68:R68"/>
    <mergeCell ref="A1:Y1"/>
    <mergeCell ref="A2:Y2"/>
    <mergeCell ref="A4:A7"/>
    <mergeCell ref="B4:P4"/>
    <mergeCell ref="Q4:Q7"/>
    <mergeCell ref="B5:F5"/>
    <mergeCell ref="G5:K5"/>
    <mergeCell ref="L5:P5"/>
    <mergeCell ref="B6:F6"/>
    <mergeCell ref="G6:K6"/>
  </mergeCells>
  <printOptions/>
  <pageMargins left="0.19" right="0.31" top="0.64" bottom="1" header="0.5" footer="0.5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I84"/>
  <sheetViews>
    <sheetView zoomScale="60" zoomScaleNormal="60" zoomScalePageLayoutView="0" workbookViewId="0" topLeftCell="A1">
      <selection activeCell="H77" sqref="H77"/>
    </sheetView>
  </sheetViews>
  <sheetFormatPr defaultColWidth="9.140625" defaultRowHeight="12.75"/>
  <cols>
    <col min="1" max="1" width="20.28125" style="0" customWidth="1"/>
    <col min="2" max="2" width="9.00390625" style="0" customWidth="1"/>
    <col min="5" max="5" width="10.140625" style="0" bestFit="1" customWidth="1"/>
    <col min="17" max="17" width="23.00390625" style="0" customWidth="1"/>
    <col min="18" max="18" width="22.7109375" style="0" customWidth="1"/>
    <col min="19" max="19" width="22.421875" style="0" customWidth="1"/>
  </cols>
  <sheetData>
    <row r="1" spans="1:25" ht="25.5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4.75" customHeight="1">
      <c r="A2" s="196" t="s">
        <v>118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ht="13.5" thickBot="1"/>
    <row r="4" spans="1:19" ht="15">
      <c r="A4" s="165" t="s">
        <v>98</v>
      </c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9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5"/>
      <c r="Q5" s="160"/>
      <c r="R5" s="166"/>
      <c r="S5" s="166"/>
    </row>
    <row r="6" spans="1:19" ht="15.75" thickBot="1">
      <c r="A6" s="166"/>
      <c r="B6" s="209" t="s">
        <v>93</v>
      </c>
      <c r="C6" s="210"/>
      <c r="D6" s="210"/>
      <c r="E6" s="210"/>
      <c r="F6" s="210"/>
      <c r="G6" s="210" t="s">
        <v>93</v>
      </c>
      <c r="H6" s="210"/>
      <c r="I6" s="210"/>
      <c r="J6" s="210"/>
      <c r="K6" s="210"/>
      <c r="L6" s="210" t="s">
        <v>93</v>
      </c>
      <c r="M6" s="210"/>
      <c r="N6" s="210"/>
      <c r="O6" s="210"/>
      <c r="P6" s="211"/>
      <c r="Q6" s="160"/>
      <c r="R6" s="166"/>
      <c r="S6" s="166"/>
    </row>
    <row r="7" spans="1:19" ht="13.5" thickBot="1">
      <c r="A7" s="168"/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39</v>
      </c>
      <c r="M7" s="13" t="s">
        <v>40</v>
      </c>
      <c r="N7" s="136" t="s">
        <v>41</v>
      </c>
      <c r="O7" s="136" t="s">
        <v>42</v>
      </c>
      <c r="P7" s="137" t="s">
        <v>43</v>
      </c>
      <c r="Q7" s="161"/>
      <c r="R7" s="199"/>
      <c r="S7" s="199"/>
    </row>
    <row r="8" spans="1:19" ht="15">
      <c r="A8" s="67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52"/>
      <c r="O8" s="52"/>
      <c r="P8" s="52"/>
      <c r="Q8" s="70">
        <v>0</v>
      </c>
      <c r="R8" s="85">
        <v>0.0070312000000000005</v>
      </c>
      <c r="S8" s="86"/>
    </row>
    <row r="9" spans="1:19" ht="15">
      <c r="A9" s="71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8"/>
      <c r="O9" s="8"/>
      <c r="P9" s="8"/>
      <c r="Q9" s="73">
        <v>0</v>
      </c>
      <c r="R9" s="89">
        <v>16.17176</v>
      </c>
      <c r="S9" s="88"/>
    </row>
    <row r="10" spans="1:19" ht="15">
      <c r="A10" s="71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8"/>
      <c r="O10" s="8"/>
      <c r="P10" s="8"/>
      <c r="Q10" s="73">
        <v>0</v>
      </c>
      <c r="R10" s="89">
        <v>11.95304</v>
      </c>
      <c r="S10" s="88"/>
    </row>
    <row r="11" spans="1:19" ht="15">
      <c r="A11" s="71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8"/>
      <c r="O11" s="8"/>
      <c r="P11" s="8"/>
      <c r="Q11" s="73">
        <v>0</v>
      </c>
      <c r="R11" s="89">
        <v>4.218719999999999</v>
      </c>
      <c r="S11" s="88"/>
    </row>
    <row r="12" spans="1:19" ht="15">
      <c r="A12" s="71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8"/>
      <c r="O12" s="8"/>
      <c r="P12" s="8"/>
      <c r="Q12" s="73">
        <v>0</v>
      </c>
      <c r="R12" s="89">
        <v>0.0070312000000000005</v>
      </c>
      <c r="S12" s="88"/>
    </row>
    <row r="13" spans="1:19" ht="15">
      <c r="A13" s="71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"/>
      <c r="O13" s="8"/>
      <c r="P13" s="8"/>
      <c r="Q13" s="73">
        <v>0</v>
      </c>
      <c r="R13" s="89">
        <v>2.1093599999999997</v>
      </c>
      <c r="S13" s="88"/>
    </row>
    <row r="14" spans="1:19" ht="15">
      <c r="A14" s="75" t="s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52"/>
      <c r="O14" s="52"/>
      <c r="P14" s="52"/>
      <c r="Q14" s="73">
        <v>0</v>
      </c>
      <c r="R14" s="89">
        <v>0.0070312000000000005</v>
      </c>
      <c r="S14" s="88"/>
    </row>
    <row r="15" spans="1:19" ht="15">
      <c r="A15" s="71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8"/>
      <c r="O15" s="8"/>
      <c r="P15" s="8"/>
      <c r="Q15" s="73">
        <v>0</v>
      </c>
      <c r="R15" s="89">
        <v>0.21093599999999998</v>
      </c>
      <c r="S15" s="88"/>
    </row>
    <row r="16" spans="1:19" ht="15">
      <c r="A16" s="71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8"/>
      <c r="O16" s="8"/>
      <c r="P16" s="8"/>
      <c r="Q16" s="73">
        <v>0</v>
      </c>
      <c r="R16" s="89">
        <v>0.0070312000000000005</v>
      </c>
      <c r="S16" s="88"/>
    </row>
    <row r="17" spans="1:19" ht="15">
      <c r="A17" s="71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8"/>
      <c r="O17" s="8"/>
      <c r="P17" s="8"/>
      <c r="Q17" s="73">
        <v>0</v>
      </c>
      <c r="R17" s="89">
        <v>0.0070312000000000005</v>
      </c>
      <c r="S17" s="88"/>
    </row>
    <row r="18" spans="1:19" ht="15">
      <c r="A18" s="71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8"/>
      <c r="O18" s="8"/>
      <c r="P18" s="8"/>
      <c r="Q18" s="73">
        <v>0</v>
      </c>
      <c r="R18" s="89">
        <v>0.0070312000000000005</v>
      </c>
      <c r="S18" s="88"/>
    </row>
    <row r="19" spans="1:19" ht="15">
      <c r="A19" s="71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8"/>
      <c r="O19" s="8"/>
      <c r="P19" s="8"/>
      <c r="Q19" s="73">
        <v>0</v>
      </c>
      <c r="R19" s="89">
        <v>0.0070312000000000005</v>
      </c>
      <c r="S19" s="88"/>
    </row>
    <row r="20" spans="1:19" ht="15">
      <c r="A20" s="71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8"/>
      <c r="O20" s="8"/>
      <c r="P20" s="8"/>
      <c r="Q20" s="73">
        <v>0</v>
      </c>
      <c r="R20" s="89">
        <v>0.0070312000000000005</v>
      </c>
      <c r="S20" s="88"/>
    </row>
    <row r="21" spans="1:19" ht="15">
      <c r="A21" s="71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8"/>
      <c r="O21" s="8"/>
      <c r="P21" s="8"/>
      <c r="Q21" s="73">
        <v>0</v>
      </c>
      <c r="R21" s="89">
        <v>0.0070312000000000005</v>
      </c>
      <c r="S21" s="88"/>
    </row>
    <row r="22" spans="1:19" ht="15">
      <c r="A22" s="71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8"/>
      <c r="O22" s="8"/>
      <c r="P22" s="8"/>
      <c r="Q22" s="73">
        <v>0</v>
      </c>
      <c r="R22" s="89">
        <v>6.32808</v>
      </c>
      <c r="S22" s="88"/>
    </row>
    <row r="23" spans="1:19" ht="15">
      <c r="A23" s="71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8"/>
      <c r="O23" s="8"/>
      <c r="P23" s="8"/>
      <c r="Q23" s="73">
        <v>0</v>
      </c>
      <c r="R23" s="89">
        <v>0.0070312000000000005</v>
      </c>
      <c r="S23" s="88"/>
    </row>
    <row r="24" spans="1:19" ht="15">
      <c r="A24" s="71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8"/>
      <c r="O24" s="8"/>
      <c r="P24" s="8"/>
      <c r="Q24" s="73">
        <v>0</v>
      </c>
      <c r="R24" s="89">
        <v>0.0070312000000000005</v>
      </c>
      <c r="S24" s="88"/>
    </row>
    <row r="25" spans="1:19" ht="15">
      <c r="A25" s="71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8"/>
      <c r="O25" s="8"/>
      <c r="P25" s="8"/>
      <c r="Q25" s="73">
        <v>0</v>
      </c>
      <c r="R25" s="89">
        <v>9.84368</v>
      </c>
      <c r="S25" s="88"/>
    </row>
    <row r="26" spans="1:19" ht="15">
      <c r="A26" s="71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8"/>
      <c r="O26" s="8"/>
      <c r="P26" s="8"/>
      <c r="Q26" s="73">
        <v>0</v>
      </c>
      <c r="R26" s="89">
        <v>0.0070312000000000005</v>
      </c>
      <c r="S26" s="88"/>
    </row>
    <row r="27" spans="1:19" ht="15">
      <c r="A27" s="71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"/>
      <c r="O27" s="8"/>
      <c r="P27" s="8"/>
      <c r="Q27" s="73">
        <v>0</v>
      </c>
      <c r="R27" s="89">
        <v>0.0070312000000000005</v>
      </c>
      <c r="S27" s="88"/>
    </row>
    <row r="28" spans="1:19" ht="15">
      <c r="A28" s="71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8"/>
      <c r="O28" s="8"/>
      <c r="P28" s="8"/>
      <c r="Q28" s="73">
        <v>0</v>
      </c>
      <c r="R28" s="89">
        <v>0.21093599999999998</v>
      </c>
      <c r="S28" s="88"/>
    </row>
    <row r="29" spans="1:19" ht="15">
      <c r="A29" s="71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"/>
      <c r="O29" s="8"/>
      <c r="P29" s="8"/>
      <c r="Q29" s="73">
        <v>0</v>
      </c>
      <c r="R29" s="89">
        <v>0.0070312000000000005</v>
      </c>
      <c r="S29" s="88"/>
    </row>
    <row r="30" spans="1:19" ht="15">
      <c r="A30" s="71" t="s">
        <v>79</v>
      </c>
      <c r="B30" s="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72"/>
      <c r="Q30" s="73">
        <v>0</v>
      </c>
      <c r="R30" s="89">
        <v>0.0070312000000000005</v>
      </c>
      <c r="S30" s="88"/>
    </row>
    <row r="31" spans="1:19" ht="15">
      <c r="A31" s="71" t="s">
        <v>6</v>
      </c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72"/>
      <c r="Q31" s="73">
        <v>0</v>
      </c>
      <c r="R31" s="89">
        <v>0.0070312000000000005</v>
      </c>
      <c r="S31" s="88"/>
    </row>
    <row r="32" spans="1:19" ht="15">
      <c r="A32" s="71" t="s">
        <v>7</v>
      </c>
      <c r="B32" s="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72"/>
      <c r="Q32" s="73">
        <v>0</v>
      </c>
      <c r="R32" s="89">
        <v>0.0070312000000000005</v>
      </c>
      <c r="S32" s="88"/>
    </row>
    <row r="33" spans="1:19" ht="15">
      <c r="A33" s="71" t="s">
        <v>8</v>
      </c>
      <c r="B33" s="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72"/>
      <c r="Q33" s="73">
        <v>0</v>
      </c>
      <c r="R33" s="89">
        <v>0.0070312000000000005</v>
      </c>
      <c r="S33" s="88"/>
    </row>
    <row r="34" spans="1:19" ht="15">
      <c r="A34" s="71" t="s">
        <v>9</v>
      </c>
      <c r="B34" s="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2"/>
      <c r="Q34" s="73">
        <v>0</v>
      </c>
      <c r="R34" s="89">
        <v>0.0070312000000000005</v>
      </c>
      <c r="S34" s="88"/>
    </row>
    <row r="35" spans="1:19" ht="15">
      <c r="A35" s="71" t="s">
        <v>10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2"/>
      <c r="Q35" s="73">
        <v>0</v>
      </c>
      <c r="R35" s="89">
        <v>0.0070312000000000005</v>
      </c>
      <c r="S35" s="88"/>
    </row>
    <row r="36" spans="1:19" ht="15">
      <c r="A36" s="71" t="s">
        <v>11</v>
      </c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72"/>
      <c r="Q36" s="73">
        <v>0</v>
      </c>
      <c r="R36" s="89">
        <v>0.0070312000000000005</v>
      </c>
      <c r="S36" s="88"/>
    </row>
    <row r="37" spans="1:19" ht="15">
      <c r="A37" s="71" t="s">
        <v>12</v>
      </c>
      <c r="B37" s="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72"/>
      <c r="Q37" s="73">
        <v>0</v>
      </c>
      <c r="R37" s="89">
        <v>0.0070312000000000005</v>
      </c>
      <c r="S37" s="88"/>
    </row>
    <row r="38" spans="1:19" ht="15">
      <c r="A38" s="71" t="s">
        <v>13</v>
      </c>
      <c r="B38" s="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72"/>
      <c r="Q38" s="73">
        <v>0</v>
      </c>
      <c r="R38" s="89">
        <v>0.0070312000000000005</v>
      </c>
      <c r="S38" s="88"/>
    </row>
    <row r="39" spans="1:19" ht="15">
      <c r="A39" s="71" t="s">
        <v>14</v>
      </c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72"/>
      <c r="Q39" s="73">
        <v>0</v>
      </c>
      <c r="R39" s="89">
        <v>0.0070312000000000005</v>
      </c>
      <c r="S39" s="88"/>
    </row>
    <row r="40" spans="1:19" ht="15">
      <c r="A40" s="71" t="s">
        <v>15</v>
      </c>
      <c r="B40" s="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2"/>
      <c r="Q40" s="73">
        <v>0</v>
      </c>
      <c r="R40" s="89">
        <v>0.0070312000000000005</v>
      </c>
      <c r="S40" s="88"/>
    </row>
    <row r="41" spans="1:19" ht="15">
      <c r="A41" s="71" t="s">
        <v>16</v>
      </c>
      <c r="B41" s="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72"/>
      <c r="Q41" s="73">
        <v>0</v>
      </c>
      <c r="R41" s="89">
        <v>0.0070312000000000005</v>
      </c>
      <c r="S41" s="88"/>
    </row>
    <row r="42" spans="1:19" ht="15">
      <c r="A42" s="71" t="s">
        <v>17</v>
      </c>
      <c r="B42" s="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72"/>
      <c r="Q42" s="73">
        <v>0</v>
      </c>
      <c r="R42" s="89">
        <v>0.0070312000000000005</v>
      </c>
      <c r="S42" s="88"/>
    </row>
    <row r="43" spans="1:19" ht="15">
      <c r="A43" s="157" t="s">
        <v>133</v>
      </c>
      <c r="B43" s="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2"/>
      <c r="Q43" s="73">
        <v>0</v>
      </c>
      <c r="R43" s="89">
        <v>0.140624</v>
      </c>
      <c r="S43" s="88"/>
    </row>
    <row r="44" spans="1:19" ht="15">
      <c r="A44" s="157" t="s">
        <v>134</v>
      </c>
      <c r="B44" s="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2"/>
      <c r="Q44" s="73">
        <v>0</v>
      </c>
      <c r="R44" s="89">
        <v>0.42187199999999997</v>
      </c>
      <c r="S44" s="88"/>
    </row>
    <row r="45" spans="1:19" ht="15">
      <c r="A45" s="157" t="s">
        <v>135</v>
      </c>
      <c r="B45" s="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2"/>
      <c r="Q45" s="73">
        <v>0</v>
      </c>
      <c r="R45" s="89">
        <v>5.7163656000000005</v>
      </c>
      <c r="S45" s="88"/>
    </row>
    <row r="46" spans="1:19" ht="15">
      <c r="A46" s="71" t="s">
        <v>18</v>
      </c>
      <c r="B46" s="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2"/>
      <c r="Q46" s="73">
        <v>0</v>
      </c>
      <c r="R46" s="89">
        <v>0.0070312000000000005</v>
      </c>
      <c r="S46" s="88"/>
    </row>
    <row r="47" spans="1:19" ht="15">
      <c r="A47" s="71" t="s">
        <v>19</v>
      </c>
      <c r="B47" s="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2"/>
      <c r="Q47" s="73">
        <v>0</v>
      </c>
      <c r="R47" s="89">
        <v>0.0070312000000000005</v>
      </c>
      <c r="S47" s="88"/>
    </row>
    <row r="48" spans="1:19" ht="15">
      <c r="A48" s="71" t="s">
        <v>20</v>
      </c>
      <c r="B48" s="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2"/>
      <c r="Q48" s="73">
        <v>0</v>
      </c>
      <c r="R48" s="89">
        <v>0.0070312000000000005</v>
      </c>
      <c r="S48" s="88"/>
    </row>
    <row r="49" spans="1:19" ht="15">
      <c r="A49" s="71" t="s">
        <v>21</v>
      </c>
      <c r="B49" s="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72"/>
      <c r="Q49" s="73">
        <v>0</v>
      </c>
      <c r="R49" s="89">
        <v>0.0070312000000000005</v>
      </c>
      <c r="S49" s="88"/>
    </row>
    <row r="50" spans="1:19" ht="15">
      <c r="A50" s="71" t="s">
        <v>22</v>
      </c>
      <c r="B50" s="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2"/>
      <c r="Q50" s="73">
        <v>0</v>
      </c>
      <c r="R50" s="89">
        <v>0.0070312000000000005</v>
      </c>
      <c r="S50" s="88"/>
    </row>
    <row r="51" spans="1:19" ht="15">
      <c r="A51" s="71" t="s">
        <v>23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2"/>
      <c r="Q51" s="73">
        <v>0</v>
      </c>
      <c r="R51" s="89">
        <v>0.0070312000000000005</v>
      </c>
      <c r="S51" s="88"/>
    </row>
    <row r="52" spans="1:19" ht="15">
      <c r="A52" s="71" t="s">
        <v>24</v>
      </c>
      <c r="B52" s="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2"/>
      <c r="Q52" s="73">
        <v>0</v>
      </c>
      <c r="R52" s="89">
        <v>0.0070312000000000005</v>
      </c>
      <c r="S52" s="88"/>
    </row>
    <row r="53" spans="1:19" ht="15">
      <c r="A53" s="157" t="s">
        <v>136</v>
      </c>
      <c r="B53" s="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2"/>
      <c r="Q53" s="73">
        <v>0</v>
      </c>
      <c r="R53" s="89">
        <v>0.0070312000000000005</v>
      </c>
      <c r="S53" s="88"/>
    </row>
    <row r="54" spans="1:19" ht="15">
      <c r="A54" s="71" t="s">
        <v>139</v>
      </c>
      <c r="B54" s="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2"/>
      <c r="Q54" s="73">
        <v>0</v>
      </c>
      <c r="R54" s="89">
        <v>0.0070312000000000005</v>
      </c>
      <c r="S54" s="88"/>
    </row>
    <row r="55" spans="1:19" ht="15">
      <c r="A55" s="71" t="s">
        <v>121</v>
      </c>
      <c r="B55" s="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2"/>
      <c r="Q55" s="73">
        <v>0</v>
      </c>
      <c r="R55" s="89">
        <v>0.0070312000000000005</v>
      </c>
      <c r="S55" s="88"/>
    </row>
    <row r="56" spans="1:19" ht="15">
      <c r="A56" s="71" t="s">
        <v>122</v>
      </c>
      <c r="B56" s="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2"/>
      <c r="Q56" s="73">
        <v>0</v>
      </c>
      <c r="R56" s="89">
        <v>11.24992</v>
      </c>
      <c r="S56" s="88"/>
    </row>
    <row r="57" spans="1:19" ht="15">
      <c r="A57" s="71" t="s">
        <v>123</v>
      </c>
      <c r="B57" s="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2"/>
      <c r="Q57" s="73">
        <v>0</v>
      </c>
      <c r="R57" s="89">
        <v>1.40624</v>
      </c>
      <c r="S57" s="88"/>
    </row>
    <row r="58" spans="1:19" ht="15">
      <c r="A58" s="71" t="s">
        <v>124</v>
      </c>
      <c r="B58" s="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72"/>
      <c r="Q58" s="73">
        <v>0</v>
      </c>
      <c r="R58" s="89">
        <v>0.0070312000000000005</v>
      </c>
      <c r="S58" s="88"/>
    </row>
    <row r="59" spans="1:19" ht="15">
      <c r="A59" s="71" t="s">
        <v>125</v>
      </c>
      <c r="B59" s="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2"/>
      <c r="Q59" s="73">
        <v>0</v>
      </c>
      <c r="R59" s="89">
        <v>0.0070312000000000005</v>
      </c>
      <c r="S59" s="88"/>
    </row>
    <row r="60" spans="1:19" ht="15">
      <c r="A60" s="71" t="s">
        <v>126</v>
      </c>
      <c r="B60" s="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72"/>
      <c r="Q60" s="73">
        <v>0</v>
      </c>
      <c r="R60" s="89">
        <v>0.0070312000000000005</v>
      </c>
      <c r="S60" s="88"/>
    </row>
    <row r="61" spans="1:19" ht="15">
      <c r="A61" s="71" t="s">
        <v>138</v>
      </c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72"/>
      <c r="Q61" s="73">
        <v>0</v>
      </c>
      <c r="R61" s="89">
        <v>0.0070312000000000005</v>
      </c>
      <c r="S61" s="88"/>
    </row>
    <row r="62" spans="1:19" ht="15">
      <c r="A62" s="71" t="s">
        <v>127</v>
      </c>
      <c r="B62" s="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72"/>
      <c r="Q62" s="73">
        <v>0</v>
      </c>
      <c r="R62" s="89">
        <v>0.0070312000000000005</v>
      </c>
      <c r="S62" s="88"/>
    </row>
    <row r="63" spans="1:19" ht="15">
      <c r="A63" s="71" t="s">
        <v>128</v>
      </c>
      <c r="B63" s="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72"/>
      <c r="Q63" s="73">
        <v>0</v>
      </c>
      <c r="R63" s="89">
        <v>0.0070312000000000005</v>
      </c>
      <c r="S63" s="88"/>
    </row>
    <row r="64" spans="1:19" ht="15">
      <c r="A64" s="71" t="s">
        <v>129</v>
      </c>
      <c r="B64" s="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72"/>
      <c r="Q64" s="73">
        <v>0</v>
      </c>
      <c r="R64" s="89">
        <v>0.0070312000000000005</v>
      </c>
      <c r="S64" s="88"/>
    </row>
    <row r="65" spans="1:19" ht="15">
      <c r="A65" s="71" t="s">
        <v>130</v>
      </c>
      <c r="B65" s="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72"/>
      <c r="Q65" s="73">
        <v>0</v>
      </c>
      <c r="R65" s="89">
        <v>0.0070312000000000005</v>
      </c>
      <c r="S65" s="88"/>
    </row>
    <row r="66" spans="1:19" ht="15">
      <c r="A66" s="71" t="s">
        <v>131</v>
      </c>
      <c r="B66" s="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2"/>
      <c r="Q66" s="73">
        <v>0</v>
      </c>
      <c r="R66" s="89">
        <v>0.0070312000000000005</v>
      </c>
      <c r="S66" s="88"/>
    </row>
    <row r="67" spans="1:19" ht="16.5" thickBot="1">
      <c r="A67" s="80" t="s">
        <v>132</v>
      </c>
      <c r="B67" s="81"/>
      <c r="C67" s="82"/>
      <c r="D67" s="82"/>
      <c r="E67" s="82"/>
      <c r="F67" s="82"/>
      <c r="G67" s="82"/>
      <c r="H67" s="138"/>
      <c r="I67" s="138"/>
      <c r="J67" s="138"/>
      <c r="K67" s="138"/>
      <c r="L67" s="139"/>
      <c r="M67" s="139"/>
      <c r="N67" s="139"/>
      <c r="O67" s="139"/>
      <c r="P67" s="140"/>
      <c r="Q67" s="84">
        <v>0</v>
      </c>
      <c r="R67" s="89">
        <v>0.0070312000000000005</v>
      </c>
      <c r="S67" s="88"/>
    </row>
    <row r="68" spans="18:19" ht="15.75">
      <c r="R68" s="109" t="s">
        <v>96</v>
      </c>
      <c r="S68" s="110"/>
    </row>
    <row r="69" spans="1:35" ht="15.75">
      <c r="A69" s="200" t="s">
        <v>26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</row>
    <row r="70" spans="1:35" ht="15.75">
      <c r="A70" s="201" t="s">
        <v>103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"/>
      <c r="S70" s="3"/>
      <c r="T70" s="3"/>
      <c r="U70" s="3"/>
      <c r="V70" s="3"/>
      <c r="W70" s="3"/>
      <c r="X70" s="2"/>
      <c r="Y70" s="123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5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51"/>
      <c r="B73" s="51"/>
      <c r="C73" s="52"/>
      <c r="D73" s="58" t="s">
        <v>81</v>
      </c>
      <c r="E73" s="55"/>
      <c r="F73" s="15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5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176" t="s">
        <v>82</v>
      </c>
      <c r="B74" s="174"/>
      <c r="C74" s="175"/>
      <c r="D74" s="1"/>
      <c r="E74" s="129"/>
      <c r="F74" s="48"/>
      <c r="G74" s="46"/>
      <c r="H74" s="5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176" t="s">
        <v>39</v>
      </c>
      <c r="B75" s="174"/>
      <c r="C75" s="175"/>
      <c r="D75" s="58" t="s">
        <v>83</v>
      </c>
      <c r="E75" s="58">
        <v>0.0001</v>
      </c>
      <c r="F75" s="48"/>
      <c r="G75" s="46"/>
      <c r="H75" s="5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176" t="s">
        <v>40</v>
      </c>
      <c r="B76" s="174"/>
      <c r="C76" s="175"/>
      <c r="D76" s="58" t="s">
        <v>84</v>
      </c>
      <c r="E76" s="60">
        <v>0.7</v>
      </c>
      <c r="F76" s="55"/>
      <c r="G76" s="50"/>
      <c r="H76" s="5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">
      <c r="A77" s="176" t="s">
        <v>41</v>
      </c>
      <c r="B77" s="174"/>
      <c r="C77" s="175"/>
      <c r="D77" s="58" t="s">
        <v>85</v>
      </c>
      <c r="E77" s="58">
        <v>0.29969999999999997</v>
      </c>
      <c r="F77" s="55"/>
      <c r="G77" s="50"/>
      <c r="H77" s="50"/>
      <c r="I77" s="1"/>
      <c r="J77" s="1"/>
      <c r="K77" s="1"/>
      <c r="L77" s="1"/>
      <c r="M77" s="1"/>
      <c r="N77" s="1"/>
      <c r="O77" s="1"/>
      <c r="P77" s="1"/>
      <c r="Q77" s="1"/>
      <c r="R77" s="15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">
      <c r="A78" s="176" t="s">
        <v>42</v>
      </c>
      <c r="B78" s="174"/>
      <c r="C78" s="175"/>
      <c r="D78" s="58" t="s">
        <v>86</v>
      </c>
      <c r="E78" s="58">
        <v>0.0001</v>
      </c>
      <c r="F78" s="55"/>
      <c r="G78" s="1"/>
      <c r="H78" s="5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">
      <c r="A79" s="194" t="s">
        <v>43</v>
      </c>
      <c r="B79" s="194"/>
      <c r="C79" s="194"/>
      <c r="D79" s="58" t="s">
        <v>87</v>
      </c>
      <c r="E79" s="58">
        <v>0.0001</v>
      </c>
      <c r="F79" s="55"/>
      <c r="G79" s="1"/>
      <c r="H79" s="5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">
      <c r="A80" s="1"/>
      <c r="B80" s="1"/>
      <c r="C80" s="1"/>
      <c r="D80" s="1"/>
      <c r="E80" s="50"/>
      <c r="F80" s="48"/>
      <c r="G80" s="46"/>
      <c r="H80" s="5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">
      <c r="A81" s="176" t="s">
        <v>88</v>
      </c>
      <c r="B81" s="174"/>
      <c r="C81" s="175"/>
      <c r="D81" s="58" t="s">
        <v>81</v>
      </c>
      <c r="E81" s="55"/>
      <c r="F81" s="48"/>
      <c r="G81" s="48"/>
      <c r="H81" s="5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>
      <c r="A82" s="176" t="s">
        <v>0</v>
      </c>
      <c r="B82" s="174"/>
      <c r="C82" s="175"/>
      <c r="D82" s="58" t="s">
        <v>100</v>
      </c>
      <c r="E82" s="58">
        <v>0.05</v>
      </c>
      <c r="F82" s="48"/>
      <c r="G82" s="4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">
      <c r="A83" s="176" t="s">
        <v>1</v>
      </c>
      <c r="B83" s="174"/>
      <c r="C83" s="175"/>
      <c r="D83" s="58" t="s">
        <v>101</v>
      </c>
      <c r="E83" s="58">
        <v>0.34</v>
      </c>
      <c r="F83" s="48"/>
      <c r="G83" s="46"/>
      <c r="H83" s="1"/>
      <c r="I83" s="1"/>
      <c r="J83" s="1"/>
      <c r="K83" s="1"/>
      <c r="L83" s="1"/>
      <c r="M83" s="1"/>
      <c r="N83" s="1"/>
      <c r="O83" s="1"/>
      <c r="P83" s="1"/>
      <c r="Q83" s="1"/>
      <c r="R83" s="15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">
      <c r="A84" s="194" t="s">
        <v>2</v>
      </c>
      <c r="B84" s="194"/>
      <c r="C84" s="194"/>
      <c r="D84" s="58" t="s">
        <v>102</v>
      </c>
      <c r="E84" s="58">
        <v>0.61</v>
      </c>
      <c r="F84" s="48"/>
      <c r="G84" s="4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</sheetData>
  <sheetProtection/>
  <mergeCells count="26">
    <mergeCell ref="A84:C84"/>
    <mergeCell ref="R4:R7"/>
    <mergeCell ref="S4:S7"/>
    <mergeCell ref="A79:C79"/>
    <mergeCell ref="A81:C81"/>
    <mergeCell ref="A82:C82"/>
    <mergeCell ref="A83:C83"/>
    <mergeCell ref="A75:C75"/>
    <mergeCell ref="A76:C76"/>
    <mergeCell ref="A77:C77"/>
    <mergeCell ref="A78:C78"/>
    <mergeCell ref="L6:P6"/>
    <mergeCell ref="A69:AI69"/>
    <mergeCell ref="A70:Q70"/>
    <mergeCell ref="A72:G72"/>
    <mergeCell ref="A74:C74"/>
    <mergeCell ref="A4:A7"/>
    <mergeCell ref="B4:P4"/>
    <mergeCell ref="A1:Y1"/>
    <mergeCell ref="A2:Y2"/>
    <mergeCell ref="Q4:Q7"/>
    <mergeCell ref="B5:F5"/>
    <mergeCell ref="G5:K5"/>
    <mergeCell ref="L5:P5"/>
    <mergeCell ref="B6:F6"/>
    <mergeCell ref="G6:K6"/>
  </mergeCells>
  <printOptions/>
  <pageMargins left="0.33" right="0.31" top="0.26" bottom="0.23" header="0.24" footer="0.21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I84"/>
  <sheetViews>
    <sheetView zoomScale="60" zoomScaleNormal="60" zoomScalePageLayoutView="0" workbookViewId="0" topLeftCell="A1">
      <selection activeCell="F51" sqref="F51"/>
    </sheetView>
  </sheetViews>
  <sheetFormatPr defaultColWidth="9.140625" defaultRowHeight="12.75"/>
  <cols>
    <col min="1" max="1" width="20.00390625" style="0" customWidth="1"/>
    <col min="5" max="5" width="10.140625" style="0" bestFit="1" customWidth="1"/>
    <col min="17" max="17" width="22.7109375" style="0" customWidth="1"/>
    <col min="18" max="18" width="23.421875" style="0" customWidth="1"/>
    <col min="19" max="19" width="23.140625" style="0" customWidth="1"/>
  </cols>
  <sheetData>
    <row r="1" spans="1:25" ht="25.5">
      <c r="A1" s="162" t="s">
        <v>119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85.5" customHeight="1">
      <c r="A2" s="196" t="s">
        <v>120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ht="13.5" thickBot="1"/>
    <row r="4" spans="1:19" ht="15">
      <c r="A4" s="165" t="s">
        <v>98</v>
      </c>
      <c r="B4" s="169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9" t="s">
        <v>29</v>
      </c>
      <c r="R4" s="165" t="s">
        <v>94</v>
      </c>
      <c r="S4" s="165" t="s">
        <v>95</v>
      </c>
    </row>
    <row r="5" spans="1:19" ht="15">
      <c r="A5" s="166"/>
      <c r="B5" s="173" t="s">
        <v>92</v>
      </c>
      <c r="C5" s="174"/>
      <c r="D5" s="174"/>
      <c r="E5" s="174"/>
      <c r="F5" s="175"/>
      <c r="G5" s="176" t="s">
        <v>36</v>
      </c>
      <c r="H5" s="174"/>
      <c r="I5" s="174"/>
      <c r="J5" s="174"/>
      <c r="K5" s="175"/>
      <c r="L5" s="176" t="s">
        <v>37</v>
      </c>
      <c r="M5" s="174"/>
      <c r="N5" s="174"/>
      <c r="O5" s="174"/>
      <c r="P5" s="177"/>
      <c r="Q5" s="160"/>
      <c r="R5" s="166"/>
      <c r="S5" s="166"/>
    </row>
    <row r="6" spans="1:19" ht="15.75" thickBot="1">
      <c r="A6" s="166"/>
      <c r="B6" s="178" t="s">
        <v>93</v>
      </c>
      <c r="C6" s="179"/>
      <c r="D6" s="179"/>
      <c r="E6" s="179"/>
      <c r="F6" s="179"/>
      <c r="G6" s="181" t="s">
        <v>93</v>
      </c>
      <c r="H6" s="179"/>
      <c r="I6" s="179"/>
      <c r="J6" s="179"/>
      <c r="K6" s="179"/>
      <c r="L6" s="181" t="s">
        <v>93</v>
      </c>
      <c r="M6" s="179"/>
      <c r="N6" s="179"/>
      <c r="O6" s="179"/>
      <c r="P6" s="182"/>
      <c r="Q6" s="160"/>
      <c r="R6" s="166"/>
      <c r="S6" s="166"/>
    </row>
    <row r="7" spans="1:19" ht="13.5" thickBot="1">
      <c r="A7" s="166"/>
      <c r="B7" s="14" t="s">
        <v>39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39</v>
      </c>
      <c r="M7" s="14" t="s">
        <v>40</v>
      </c>
      <c r="N7" s="14" t="s">
        <v>41</v>
      </c>
      <c r="O7" s="14" t="s">
        <v>42</v>
      </c>
      <c r="P7" s="14" t="s">
        <v>43</v>
      </c>
      <c r="Q7" s="161"/>
      <c r="R7" s="199"/>
      <c r="S7" s="199"/>
    </row>
    <row r="8" spans="1:19" ht="15">
      <c r="A8" s="67" t="s">
        <v>44</v>
      </c>
      <c r="B8" s="6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9"/>
      <c r="Q8" s="70">
        <v>0</v>
      </c>
      <c r="R8" s="85">
        <v>0.005236000000000001</v>
      </c>
      <c r="S8" s="86"/>
    </row>
    <row r="9" spans="1:19" ht="15">
      <c r="A9" s="71" t="s">
        <v>61</v>
      </c>
      <c r="B9" s="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2"/>
      <c r="Q9" s="73">
        <v>0</v>
      </c>
      <c r="R9" s="89">
        <v>12.042800000000002</v>
      </c>
      <c r="S9" s="88"/>
    </row>
    <row r="10" spans="1:19" ht="15">
      <c r="A10" s="71" t="s">
        <v>62</v>
      </c>
      <c r="B10" s="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72"/>
      <c r="Q10" s="73">
        <v>0</v>
      </c>
      <c r="R10" s="89">
        <v>8.901200000000001</v>
      </c>
      <c r="S10" s="88"/>
    </row>
    <row r="11" spans="1:19" ht="15">
      <c r="A11" s="71" t="s">
        <v>63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74"/>
      <c r="M11" s="58"/>
      <c r="N11" s="58"/>
      <c r="O11" s="58"/>
      <c r="P11" s="72"/>
      <c r="Q11" s="73">
        <v>0</v>
      </c>
      <c r="R11" s="89">
        <v>3.1416000000000004</v>
      </c>
      <c r="S11" s="88"/>
    </row>
    <row r="12" spans="1:19" ht="15">
      <c r="A12" s="71" t="s">
        <v>3</v>
      </c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2"/>
      <c r="Q12" s="73">
        <v>0</v>
      </c>
      <c r="R12" s="89">
        <v>0.005236000000000001</v>
      </c>
      <c r="S12" s="88"/>
    </row>
    <row r="13" spans="1:19" ht="15">
      <c r="A13" s="71" t="s">
        <v>64</v>
      </c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72"/>
      <c r="Q13" s="73">
        <v>0</v>
      </c>
      <c r="R13" s="89">
        <v>1.5708000000000002</v>
      </c>
      <c r="S13" s="88"/>
    </row>
    <row r="14" spans="1:19" ht="15">
      <c r="A14" s="71" t="s">
        <v>4</v>
      </c>
      <c r="B14" s="9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2"/>
      <c r="Q14" s="73">
        <v>0</v>
      </c>
      <c r="R14" s="89">
        <v>0.005236000000000001</v>
      </c>
      <c r="S14" s="88"/>
    </row>
    <row r="15" spans="1:19" ht="15">
      <c r="A15" s="71" t="s">
        <v>65</v>
      </c>
      <c r="B15" s="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72"/>
      <c r="Q15" s="73">
        <v>0</v>
      </c>
      <c r="R15" s="89">
        <v>0.15708000000000003</v>
      </c>
      <c r="S15" s="88"/>
    </row>
    <row r="16" spans="1:19" ht="15">
      <c r="A16" s="71" t="s">
        <v>5</v>
      </c>
      <c r="B16" s="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72"/>
      <c r="Q16" s="73">
        <v>0</v>
      </c>
      <c r="R16" s="89">
        <v>0.005236000000000001</v>
      </c>
      <c r="S16" s="88"/>
    </row>
    <row r="17" spans="1:19" ht="15">
      <c r="A17" s="71" t="s">
        <v>66</v>
      </c>
      <c r="B17" s="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2"/>
      <c r="Q17" s="73">
        <v>0</v>
      </c>
      <c r="R17" s="89">
        <v>0.005236000000000001</v>
      </c>
      <c r="S17" s="88"/>
    </row>
    <row r="18" spans="1:19" ht="15">
      <c r="A18" s="71" t="s">
        <v>67</v>
      </c>
      <c r="B18" s="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2"/>
      <c r="Q18" s="73">
        <v>0</v>
      </c>
      <c r="R18" s="89">
        <v>0.005236000000000001</v>
      </c>
      <c r="S18" s="88"/>
    </row>
    <row r="19" spans="1:19" ht="15">
      <c r="A19" s="71" t="s">
        <v>68</v>
      </c>
      <c r="B19" s="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2"/>
      <c r="Q19" s="73">
        <v>0</v>
      </c>
      <c r="R19" s="89">
        <v>0.005236000000000001</v>
      </c>
      <c r="S19" s="88"/>
    </row>
    <row r="20" spans="1:19" ht="15">
      <c r="A20" s="71" t="s">
        <v>69</v>
      </c>
      <c r="B20" s="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72"/>
      <c r="Q20" s="73">
        <v>0</v>
      </c>
      <c r="R20" s="89">
        <v>0.005236000000000001</v>
      </c>
      <c r="S20" s="88"/>
    </row>
    <row r="21" spans="1:19" ht="15">
      <c r="A21" s="71" t="s">
        <v>70</v>
      </c>
      <c r="B21" s="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2"/>
      <c r="Q21" s="73">
        <v>0</v>
      </c>
      <c r="R21" s="89">
        <v>0.005236000000000001</v>
      </c>
      <c r="S21" s="88"/>
    </row>
    <row r="22" spans="1:19" ht="15">
      <c r="A22" s="71" t="s">
        <v>71</v>
      </c>
      <c r="B22" s="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2"/>
      <c r="Q22" s="73">
        <v>0</v>
      </c>
      <c r="R22" s="89">
        <v>4.712400000000001</v>
      </c>
      <c r="S22" s="88"/>
    </row>
    <row r="23" spans="1:19" ht="15">
      <c r="A23" s="71" t="s">
        <v>72</v>
      </c>
      <c r="B23" s="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72"/>
      <c r="Q23" s="73">
        <v>0</v>
      </c>
      <c r="R23" s="89">
        <v>0.005236000000000001</v>
      </c>
      <c r="S23" s="88"/>
    </row>
    <row r="24" spans="1:19" ht="15">
      <c r="A24" s="71" t="s">
        <v>73</v>
      </c>
      <c r="B24" s="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72"/>
      <c r="Q24" s="73">
        <v>0</v>
      </c>
      <c r="R24" s="89">
        <v>0.005236000000000001</v>
      </c>
      <c r="S24" s="88"/>
    </row>
    <row r="25" spans="1:19" ht="15">
      <c r="A25" s="71" t="s">
        <v>74</v>
      </c>
      <c r="B25" s="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2"/>
      <c r="Q25" s="73">
        <v>0</v>
      </c>
      <c r="R25" s="89">
        <v>7.330400000000002</v>
      </c>
      <c r="S25" s="88"/>
    </row>
    <row r="26" spans="1:19" ht="15">
      <c r="A26" s="71" t="s">
        <v>75</v>
      </c>
      <c r="B26" s="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72"/>
      <c r="Q26" s="73">
        <v>0</v>
      </c>
      <c r="R26" s="89">
        <v>0.005236000000000001</v>
      </c>
      <c r="S26" s="88"/>
    </row>
    <row r="27" spans="1:19" ht="15">
      <c r="A27" s="71" t="s">
        <v>76</v>
      </c>
      <c r="B27" s="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72"/>
      <c r="Q27" s="73">
        <v>0</v>
      </c>
      <c r="R27" s="89">
        <v>0.005236000000000001</v>
      </c>
      <c r="S27" s="88"/>
    </row>
    <row r="28" spans="1:19" ht="15">
      <c r="A28" s="71" t="s">
        <v>77</v>
      </c>
      <c r="B28" s="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72"/>
      <c r="Q28" s="73">
        <v>0</v>
      </c>
      <c r="R28" s="89">
        <v>0.15708000000000003</v>
      </c>
      <c r="S28" s="88"/>
    </row>
    <row r="29" spans="1:19" ht="15">
      <c r="A29" s="71" t="s">
        <v>78</v>
      </c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2"/>
      <c r="Q29" s="73">
        <v>0</v>
      </c>
      <c r="R29" s="89">
        <v>0.005236000000000001</v>
      </c>
      <c r="S29" s="88"/>
    </row>
    <row r="30" spans="1:19" ht="15">
      <c r="A30" s="71" t="s">
        <v>79</v>
      </c>
      <c r="B30" s="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72"/>
      <c r="Q30" s="73">
        <v>0</v>
      </c>
      <c r="R30" s="89">
        <v>0.005236000000000001</v>
      </c>
      <c r="S30" s="88"/>
    </row>
    <row r="31" spans="1:19" ht="15">
      <c r="A31" s="71" t="s">
        <v>6</v>
      </c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72"/>
      <c r="Q31" s="73">
        <v>0</v>
      </c>
      <c r="R31" s="89">
        <v>0.005236000000000001</v>
      </c>
      <c r="S31" s="88"/>
    </row>
    <row r="32" spans="1:19" ht="15">
      <c r="A32" s="71" t="s">
        <v>7</v>
      </c>
      <c r="B32" s="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72"/>
      <c r="Q32" s="73">
        <v>0</v>
      </c>
      <c r="R32" s="89">
        <v>0.005236000000000001</v>
      </c>
      <c r="S32" s="88"/>
    </row>
    <row r="33" spans="1:19" ht="15">
      <c r="A33" s="71" t="s">
        <v>8</v>
      </c>
      <c r="B33" s="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72"/>
      <c r="Q33" s="73">
        <v>0</v>
      </c>
      <c r="R33" s="89">
        <v>0.005236000000000001</v>
      </c>
      <c r="S33" s="88"/>
    </row>
    <row r="34" spans="1:19" ht="15">
      <c r="A34" s="71" t="s">
        <v>9</v>
      </c>
      <c r="B34" s="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2"/>
      <c r="Q34" s="73">
        <v>0</v>
      </c>
      <c r="R34" s="89">
        <v>0.005236000000000001</v>
      </c>
      <c r="S34" s="88"/>
    </row>
    <row r="35" spans="1:19" ht="15">
      <c r="A35" s="71" t="s">
        <v>10</v>
      </c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2"/>
      <c r="Q35" s="73">
        <v>0</v>
      </c>
      <c r="R35" s="89">
        <v>0.005236000000000001</v>
      </c>
      <c r="S35" s="88"/>
    </row>
    <row r="36" spans="1:19" ht="15">
      <c r="A36" s="71" t="s">
        <v>11</v>
      </c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72"/>
      <c r="Q36" s="73">
        <v>0</v>
      </c>
      <c r="R36" s="89">
        <v>0.005236000000000001</v>
      </c>
      <c r="S36" s="88"/>
    </row>
    <row r="37" spans="1:19" ht="15">
      <c r="A37" s="71" t="s">
        <v>12</v>
      </c>
      <c r="B37" s="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72"/>
      <c r="Q37" s="73">
        <v>0</v>
      </c>
      <c r="R37" s="89">
        <v>0.005236000000000001</v>
      </c>
      <c r="S37" s="88"/>
    </row>
    <row r="38" spans="1:19" ht="15">
      <c r="A38" s="71" t="s">
        <v>13</v>
      </c>
      <c r="B38" s="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72"/>
      <c r="Q38" s="73">
        <v>0</v>
      </c>
      <c r="R38" s="89">
        <v>0.005236000000000001</v>
      </c>
      <c r="S38" s="88"/>
    </row>
    <row r="39" spans="1:19" ht="15">
      <c r="A39" s="71" t="s">
        <v>14</v>
      </c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72"/>
      <c r="Q39" s="73">
        <v>0</v>
      </c>
      <c r="R39" s="89">
        <v>0.005236000000000001</v>
      </c>
      <c r="S39" s="88"/>
    </row>
    <row r="40" spans="1:19" ht="15">
      <c r="A40" s="71" t="s">
        <v>15</v>
      </c>
      <c r="B40" s="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2"/>
      <c r="Q40" s="73">
        <v>0</v>
      </c>
      <c r="R40" s="89">
        <v>0.005236000000000001</v>
      </c>
      <c r="S40" s="88"/>
    </row>
    <row r="41" spans="1:19" ht="15">
      <c r="A41" s="71" t="s">
        <v>16</v>
      </c>
      <c r="B41" s="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72"/>
      <c r="Q41" s="73">
        <v>0</v>
      </c>
      <c r="R41" s="89">
        <v>0.005236000000000001</v>
      </c>
      <c r="S41" s="88"/>
    </row>
    <row r="42" spans="1:19" ht="15">
      <c r="A42" s="71" t="s">
        <v>17</v>
      </c>
      <c r="B42" s="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72"/>
      <c r="Q42" s="73">
        <v>0</v>
      </c>
      <c r="R42" s="89">
        <v>0.005236000000000001</v>
      </c>
      <c r="S42" s="88"/>
    </row>
    <row r="43" spans="1:19" ht="15">
      <c r="A43" s="157" t="s">
        <v>133</v>
      </c>
      <c r="B43" s="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2"/>
      <c r="Q43" s="73">
        <v>0</v>
      </c>
      <c r="R43" s="89">
        <v>0.10472000000000002</v>
      </c>
      <c r="S43" s="88"/>
    </row>
    <row r="44" spans="1:19" ht="15">
      <c r="A44" s="157" t="s">
        <v>134</v>
      </c>
      <c r="B44" s="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2"/>
      <c r="Q44" s="73">
        <v>0</v>
      </c>
      <c r="R44" s="89">
        <v>0.31416000000000005</v>
      </c>
      <c r="S44" s="88"/>
    </row>
    <row r="45" spans="1:19" ht="15">
      <c r="A45" s="157" t="s">
        <v>135</v>
      </c>
      <c r="B45" s="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2"/>
      <c r="Q45" s="73">
        <v>0</v>
      </c>
      <c r="R45" s="89">
        <v>4.256868000000001</v>
      </c>
      <c r="S45" s="88"/>
    </row>
    <row r="46" spans="1:19" ht="15">
      <c r="A46" s="71" t="s">
        <v>18</v>
      </c>
      <c r="B46" s="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2"/>
      <c r="Q46" s="73">
        <v>0</v>
      </c>
      <c r="R46" s="89">
        <v>0.005236000000000001</v>
      </c>
      <c r="S46" s="88"/>
    </row>
    <row r="47" spans="1:19" ht="15">
      <c r="A47" s="71" t="s">
        <v>19</v>
      </c>
      <c r="B47" s="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72"/>
      <c r="Q47" s="73">
        <v>0</v>
      </c>
      <c r="R47" s="89">
        <v>0.005236000000000001</v>
      </c>
      <c r="S47" s="88"/>
    </row>
    <row r="48" spans="1:19" ht="15">
      <c r="A48" s="71" t="s">
        <v>20</v>
      </c>
      <c r="B48" s="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72"/>
      <c r="Q48" s="73">
        <v>0</v>
      </c>
      <c r="R48" s="89">
        <v>0.005236000000000001</v>
      </c>
      <c r="S48" s="88"/>
    </row>
    <row r="49" spans="1:19" ht="15">
      <c r="A49" s="71" t="s">
        <v>21</v>
      </c>
      <c r="B49" s="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72"/>
      <c r="Q49" s="73">
        <v>0</v>
      </c>
      <c r="R49" s="89">
        <v>0.005236000000000001</v>
      </c>
      <c r="S49" s="88"/>
    </row>
    <row r="50" spans="1:19" ht="15">
      <c r="A50" s="71" t="s">
        <v>22</v>
      </c>
      <c r="B50" s="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2"/>
      <c r="Q50" s="73">
        <v>0</v>
      </c>
      <c r="R50" s="89">
        <v>0.005236000000000001</v>
      </c>
      <c r="S50" s="88"/>
    </row>
    <row r="51" spans="1:19" ht="15">
      <c r="A51" s="71" t="s">
        <v>23</v>
      </c>
      <c r="B51" s="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2"/>
      <c r="Q51" s="73">
        <v>0</v>
      </c>
      <c r="R51" s="89">
        <v>0.005236000000000001</v>
      </c>
      <c r="S51" s="88"/>
    </row>
    <row r="52" spans="1:19" ht="15">
      <c r="A52" s="71" t="s">
        <v>24</v>
      </c>
      <c r="B52" s="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2"/>
      <c r="Q52" s="73">
        <v>0</v>
      </c>
      <c r="R52" s="89">
        <v>0.005236000000000001</v>
      </c>
      <c r="S52" s="88"/>
    </row>
    <row r="53" spans="1:19" ht="15">
      <c r="A53" s="157" t="s">
        <v>136</v>
      </c>
      <c r="B53" s="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72"/>
      <c r="Q53" s="73">
        <v>0</v>
      </c>
      <c r="R53" s="89">
        <v>0.005236000000000001</v>
      </c>
      <c r="S53" s="88"/>
    </row>
    <row r="54" spans="1:19" ht="15">
      <c r="A54" s="71" t="s">
        <v>139</v>
      </c>
      <c r="B54" s="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72"/>
      <c r="Q54" s="73">
        <v>0</v>
      </c>
      <c r="R54" s="89">
        <v>0.005236000000000001</v>
      </c>
      <c r="S54" s="88"/>
    </row>
    <row r="55" spans="1:19" ht="15">
      <c r="A55" s="71" t="s">
        <v>121</v>
      </c>
      <c r="B55" s="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2"/>
      <c r="Q55" s="73">
        <v>0</v>
      </c>
      <c r="R55" s="89">
        <v>0.005236000000000001</v>
      </c>
      <c r="S55" s="88"/>
    </row>
    <row r="56" spans="1:19" ht="15">
      <c r="A56" s="71" t="s">
        <v>122</v>
      </c>
      <c r="B56" s="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2"/>
      <c r="Q56" s="73">
        <v>0</v>
      </c>
      <c r="R56" s="89">
        <v>8.377600000000001</v>
      </c>
      <c r="S56" s="88"/>
    </row>
    <row r="57" spans="1:19" ht="15">
      <c r="A57" s="71" t="s">
        <v>123</v>
      </c>
      <c r="B57" s="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2"/>
      <c r="Q57" s="73">
        <v>0</v>
      </c>
      <c r="R57" s="89">
        <v>1.0472000000000001</v>
      </c>
      <c r="S57" s="88"/>
    </row>
    <row r="58" spans="1:19" ht="15">
      <c r="A58" s="71" t="s">
        <v>124</v>
      </c>
      <c r="B58" s="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72"/>
      <c r="Q58" s="73">
        <v>0</v>
      </c>
      <c r="R58" s="89">
        <v>0.005236000000000001</v>
      </c>
      <c r="S58" s="88"/>
    </row>
    <row r="59" spans="1:19" ht="15">
      <c r="A59" s="71" t="s">
        <v>125</v>
      </c>
      <c r="B59" s="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2"/>
      <c r="Q59" s="73">
        <v>0</v>
      </c>
      <c r="R59" s="89">
        <v>0.005236000000000001</v>
      </c>
      <c r="S59" s="88"/>
    </row>
    <row r="60" spans="1:19" ht="15">
      <c r="A60" s="71" t="s">
        <v>126</v>
      </c>
      <c r="B60" s="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72"/>
      <c r="Q60" s="73">
        <v>0</v>
      </c>
      <c r="R60" s="89">
        <v>0.005236000000000001</v>
      </c>
      <c r="S60" s="88"/>
    </row>
    <row r="61" spans="1:19" ht="15">
      <c r="A61" s="71" t="s">
        <v>138</v>
      </c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72"/>
      <c r="Q61" s="73">
        <v>0</v>
      </c>
      <c r="R61" s="89">
        <v>0.005236000000000001</v>
      </c>
      <c r="S61" s="88"/>
    </row>
    <row r="62" spans="1:19" ht="15">
      <c r="A62" s="71" t="s">
        <v>127</v>
      </c>
      <c r="B62" s="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72"/>
      <c r="Q62" s="73">
        <v>0</v>
      </c>
      <c r="R62" s="89">
        <v>0.005236000000000001</v>
      </c>
      <c r="S62" s="88"/>
    </row>
    <row r="63" spans="1:19" ht="15">
      <c r="A63" s="71" t="s">
        <v>128</v>
      </c>
      <c r="B63" s="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72"/>
      <c r="Q63" s="73">
        <v>0</v>
      </c>
      <c r="R63" s="89">
        <v>0.005236000000000001</v>
      </c>
      <c r="S63" s="88"/>
    </row>
    <row r="64" spans="1:19" ht="15">
      <c r="A64" s="71" t="s">
        <v>129</v>
      </c>
      <c r="B64" s="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72"/>
      <c r="Q64" s="73">
        <v>0</v>
      </c>
      <c r="R64" s="89">
        <v>0.005236000000000001</v>
      </c>
      <c r="S64" s="88"/>
    </row>
    <row r="65" spans="1:19" ht="15">
      <c r="A65" s="71" t="s">
        <v>130</v>
      </c>
      <c r="B65" s="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72"/>
      <c r="Q65" s="73">
        <v>0</v>
      </c>
      <c r="R65" s="89">
        <v>0.005236000000000001</v>
      </c>
      <c r="S65" s="88"/>
    </row>
    <row r="66" spans="1:19" ht="15">
      <c r="A66" s="71" t="s">
        <v>131</v>
      </c>
      <c r="B66" s="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2"/>
      <c r="Q66" s="73">
        <v>0</v>
      </c>
      <c r="R66" s="89">
        <v>0.005236000000000001</v>
      </c>
      <c r="S66" s="88"/>
    </row>
    <row r="67" spans="1:19" ht="15.75" thickBot="1">
      <c r="A67" s="80" t="s">
        <v>132</v>
      </c>
      <c r="B67" s="11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14"/>
      <c r="Q67" s="84">
        <v>0</v>
      </c>
      <c r="R67" s="89">
        <v>0.005236000000000001</v>
      </c>
      <c r="S67" s="88"/>
    </row>
    <row r="68" spans="18:19" ht="15.75">
      <c r="R68" s="109" t="s">
        <v>96</v>
      </c>
      <c r="S68" s="110"/>
    </row>
    <row r="69" spans="1:35" ht="15.75">
      <c r="A69" s="200" t="s">
        <v>26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</row>
    <row r="70" spans="1:35" ht="15.75">
      <c r="A70" s="201" t="s">
        <v>103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"/>
      <c r="S70" s="3"/>
      <c r="T70" s="3"/>
      <c r="U70" s="3"/>
      <c r="V70" s="3"/>
      <c r="W70" s="3"/>
      <c r="X70" s="2"/>
      <c r="Y70" s="123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5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202" t="s">
        <v>80</v>
      </c>
      <c r="B72" s="202"/>
      <c r="C72" s="202"/>
      <c r="D72" s="202"/>
      <c r="E72" s="202"/>
      <c r="F72" s="202"/>
      <c r="G72" s="202"/>
      <c r="H72" s="1"/>
      <c r="I72" s="1"/>
      <c r="J72" s="1"/>
      <c r="K72" s="1"/>
      <c r="L72" s="1"/>
      <c r="M72" s="1"/>
      <c r="N72" s="1"/>
      <c r="O72" s="1"/>
      <c r="P72" s="1"/>
      <c r="Q72" s="1"/>
      <c r="R72" s="15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51"/>
      <c r="B73" s="51"/>
      <c r="C73" s="52"/>
      <c r="D73" s="58" t="s">
        <v>81</v>
      </c>
      <c r="E73" s="141"/>
      <c r="F73" s="15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5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176" t="s">
        <v>82</v>
      </c>
      <c r="B74" s="174"/>
      <c r="C74" s="175"/>
      <c r="D74" s="58"/>
      <c r="E74" s="58"/>
      <c r="F74" s="48"/>
      <c r="G74" s="4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176" t="s">
        <v>39</v>
      </c>
      <c r="B75" s="174"/>
      <c r="C75" s="175"/>
      <c r="D75" s="101" t="s">
        <v>83</v>
      </c>
      <c r="E75" s="58">
        <v>0.0001</v>
      </c>
      <c r="F75" s="55"/>
      <c r="G75" s="46"/>
      <c r="H75" s="1"/>
      <c r="I75" s="1"/>
      <c r="J75" s="1"/>
      <c r="K75" s="1"/>
      <c r="L75" s="1"/>
      <c r="M75" s="1"/>
      <c r="N75" s="1"/>
      <c r="O75" s="1"/>
      <c r="P75" s="1"/>
      <c r="Q75" s="1"/>
      <c r="R75" s="15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176" t="s">
        <v>40</v>
      </c>
      <c r="B76" s="174"/>
      <c r="C76" s="175"/>
      <c r="D76" s="101" t="s">
        <v>84</v>
      </c>
      <c r="E76" s="60">
        <v>0.7</v>
      </c>
      <c r="F76" s="55"/>
      <c r="G76" s="5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">
      <c r="A77" s="176" t="s">
        <v>41</v>
      </c>
      <c r="B77" s="174"/>
      <c r="C77" s="175"/>
      <c r="D77" s="101" t="s">
        <v>85</v>
      </c>
      <c r="E77" s="58">
        <v>0.29969999999999997</v>
      </c>
      <c r="F77" s="55"/>
      <c r="G77" s="5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">
      <c r="A78" s="176" t="s">
        <v>42</v>
      </c>
      <c r="B78" s="174"/>
      <c r="C78" s="175"/>
      <c r="D78" s="101" t="s">
        <v>86</v>
      </c>
      <c r="E78" s="58">
        <v>0.0001</v>
      </c>
      <c r="F78" s="55"/>
      <c r="G78" s="4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">
      <c r="A79" s="194" t="s">
        <v>43</v>
      </c>
      <c r="B79" s="194"/>
      <c r="C79" s="194"/>
      <c r="D79" s="101" t="s">
        <v>87</v>
      </c>
      <c r="E79" s="58">
        <v>0.0001</v>
      </c>
      <c r="F79" s="55"/>
      <c r="G79" s="4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">
      <c r="A80" s="1"/>
      <c r="B80" s="1"/>
      <c r="C80" s="1"/>
      <c r="D80" s="1"/>
      <c r="E80" s="1"/>
      <c r="F80" s="55"/>
      <c r="G80" s="4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">
      <c r="A81" s="176" t="s">
        <v>88</v>
      </c>
      <c r="B81" s="174"/>
      <c r="C81" s="175"/>
      <c r="D81" s="58" t="s">
        <v>81</v>
      </c>
      <c r="E81" s="58"/>
      <c r="F81" s="48"/>
      <c r="G81" s="48"/>
      <c r="H81" s="5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>
      <c r="A82" s="176" t="s">
        <v>0</v>
      </c>
      <c r="B82" s="174"/>
      <c r="C82" s="175"/>
      <c r="D82" s="101" t="s">
        <v>100</v>
      </c>
      <c r="E82" s="58">
        <v>0.05</v>
      </c>
      <c r="F82" s="55"/>
      <c r="G82" s="4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">
      <c r="A83" s="176" t="s">
        <v>1</v>
      </c>
      <c r="B83" s="174"/>
      <c r="C83" s="175"/>
      <c r="D83" s="101" t="s">
        <v>101</v>
      </c>
      <c r="E83" s="58">
        <v>0.34</v>
      </c>
      <c r="F83" s="55"/>
      <c r="G83" s="50"/>
      <c r="H83" s="1"/>
      <c r="I83" s="1"/>
      <c r="J83" s="1"/>
      <c r="K83" s="1"/>
      <c r="L83" s="1"/>
      <c r="M83" s="1"/>
      <c r="N83" s="1"/>
      <c r="O83" s="1"/>
      <c r="P83" s="1"/>
      <c r="Q83" s="1"/>
      <c r="R83" s="15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">
      <c r="A84" s="194" t="s">
        <v>2</v>
      </c>
      <c r="B84" s="194"/>
      <c r="C84" s="194"/>
      <c r="D84" s="101" t="s">
        <v>102</v>
      </c>
      <c r="E84" s="58">
        <v>0.61</v>
      </c>
      <c r="F84" s="55"/>
      <c r="G84" s="5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</sheetData>
  <sheetProtection/>
  <mergeCells count="26">
    <mergeCell ref="A70:Q70"/>
    <mergeCell ref="A72:G72"/>
    <mergeCell ref="A74:C74"/>
    <mergeCell ref="A75:C75"/>
    <mergeCell ref="A84:C84"/>
    <mergeCell ref="A76:C76"/>
    <mergeCell ref="A77:C77"/>
    <mergeCell ref="A78:C78"/>
    <mergeCell ref="A79:C79"/>
    <mergeCell ref="A81:C81"/>
    <mergeCell ref="A82:C82"/>
    <mergeCell ref="A83:C83"/>
    <mergeCell ref="A1:Y1"/>
    <mergeCell ref="A4:A7"/>
    <mergeCell ref="B4:P4"/>
    <mergeCell ref="Q4:Q7"/>
    <mergeCell ref="B5:F5"/>
    <mergeCell ref="G5:K5"/>
    <mergeCell ref="L5:P5"/>
    <mergeCell ref="B6:F6"/>
    <mergeCell ref="L6:P6"/>
    <mergeCell ref="R4:R7"/>
    <mergeCell ref="A2:Y2"/>
    <mergeCell ref="G6:K6"/>
    <mergeCell ref="S4:S7"/>
    <mergeCell ref="A69:AI69"/>
  </mergeCells>
  <printOptions/>
  <pageMargins left="0.17" right="0.31" top="0.24" bottom="0.25" header="0.24" footer="0.21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 </cp:lastModifiedBy>
  <cp:lastPrinted>2005-12-28T12:08:55Z</cp:lastPrinted>
  <dcterms:created xsi:type="dcterms:W3CDTF">2005-12-19T19:24:30Z</dcterms:created>
  <dcterms:modified xsi:type="dcterms:W3CDTF">2010-03-18T08:13:30Z</dcterms:modified>
  <cp:category/>
  <cp:version/>
  <cp:contentType/>
  <cp:contentStatus/>
</cp:coreProperties>
</file>